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01" i="1" l="1"/>
  <c r="L101" i="1"/>
  <c r="F101" i="1"/>
  <c r="D101" i="1"/>
  <c r="G101" i="1" s="1"/>
  <c r="N101" i="1" s="1"/>
  <c r="M100" i="1"/>
  <c r="L100" i="1"/>
  <c r="F100" i="1"/>
  <c r="D100" i="1"/>
  <c r="G100" i="1" s="1"/>
  <c r="N100" i="1" s="1"/>
  <c r="M99" i="1"/>
  <c r="L99" i="1"/>
  <c r="F99" i="1"/>
  <c r="D99" i="1"/>
  <c r="G99" i="1" s="1"/>
  <c r="N99" i="1" s="1"/>
  <c r="M97" i="1"/>
  <c r="L97" i="1"/>
  <c r="F97" i="1"/>
  <c r="D97" i="1"/>
  <c r="G97" i="1" s="1"/>
  <c r="N97" i="1" s="1"/>
  <c r="M95" i="1"/>
  <c r="L95" i="1"/>
  <c r="F95" i="1"/>
  <c r="D95" i="1"/>
  <c r="G95" i="1" s="1"/>
  <c r="N95" i="1" s="1"/>
  <c r="M94" i="1"/>
  <c r="L94" i="1"/>
  <c r="F94" i="1"/>
  <c r="D94" i="1"/>
  <c r="G94" i="1" s="1"/>
  <c r="N94" i="1" s="1"/>
  <c r="M93" i="1"/>
  <c r="L93" i="1"/>
  <c r="F93" i="1"/>
  <c r="D93" i="1"/>
  <c r="G93" i="1" s="1"/>
  <c r="N93" i="1" s="1"/>
  <c r="M91" i="1"/>
  <c r="L91" i="1"/>
  <c r="F91" i="1"/>
  <c r="D91" i="1"/>
  <c r="G91" i="1" s="1"/>
  <c r="N91" i="1" s="1"/>
  <c r="M90" i="1"/>
  <c r="L90" i="1"/>
  <c r="F90" i="1"/>
  <c r="D90" i="1"/>
  <c r="G90" i="1" s="1"/>
  <c r="N90" i="1" s="1"/>
  <c r="M89" i="1"/>
  <c r="L89" i="1"/>
  <c r="F89" i="1"/>
  <c r="D89" i="1"/>
  <c r="G89" i="1" s="1"/>
  <c r="N89" i="1" s="1"/>
  <c r="K87" i="1"/>
  <c r="I87" i="1"/>
  <c r="F87" i="1"/>
  <c r="D87" i="1"/>
  <c r="G87" i="1" s="1"/>
  <c r="K86" i="1"/>
  <c r="I86" i="1"/>
  <c r="F86" i="1"/>
  <c r="D86" i="1"/>
  <c r="G86" i="1" s="1"/>
  <c r="K85" i="1"/>
  <c r="I85" i="1"/>
  <c r="F85" i="1"/>
  <c r="D85" i="1"/>
  <c r="G85" i="1" s="1"/>
  <c r="K84" i="1"/>
  <c r="I84" i="1"/>
  <c r="F84" i="1"/>
  <c r="D84" i="1"/>
  <c r="G84" i="1" s="1"/>
  <c r="K83" i="1"/>
  <c r="I83" i="1"/>
  <c r="F83" i="1"/>
  <c r="D83" i="1"/>
  <c r="G83" i="1" s="1"/>
  <c r="K82" i="1"/>
  <c r="I82" i="1"/>
  <c r="F82" i="1"/>
  <c r="D82" i="1"/>
  <c r="G82" i="1" s="1"/>
  <c r="K81" i="1"/>
  <c r="I81" i="1"/>
  <c r="F81" i="1"/>
  <c r="D81" i="1"/>
  <c r="G81" i="1" s="1"/>
  <c r="K80" i="1"/>
  <c r="I80" i="1"/>
  <c r="F80" i="1"/>
  <c r="D80" i="1"/>
  <c r="G80" i="1" s="1"/>
  <c r="K79" i="1"/>
  <c r="I79" i="1"/>
  <c r="F79" i="1"/>
  <c r="D79" i="1"/>
  <c r="G79" i="1" s="1"/>
  <c r="K78" i="1"/>
  <c r="I78" i="1"/>
  <c r="F78" i="1"/>
  <c r="D78" i="1"/>
  <c r="G78" i="1" s="1"/>
  <c r="K77" i="1"/>
  <c r="I77" i="1"/>
  <c r="F77" i="1"/>
  <c r="D77" i="1"/>
  <c r="G77" i="1" s="1"/>
  <c r="K76" i="1"/>
  <c r="I76" i="1"/>
  <c r="F76" i="1"/>
  <c r="D76" i="1"/>
  <c r="G76" i="1" s="1"/>
  <c r="K74" i="1"/>
  <c r="I74" i="1"/>
  <c r="F74" i="1"/>
  <c r="D74" i="1"/>
  <c r="G74" i="1" s="1"/>
  <c r="K73" i="1"/>
  <c r="I73" i="1"/>
  <c r="F73" i="1"/>
  <c r="D73" i="1"/>
  <c r="G73" i="1" s="1"/>
  <c r="K72" i="1"/>
  <c r="I72" i="1"/>
  <c r="F72" i="1"/>
  <c r="D72" i="1"/>
  <c r="G72" i="1" s="1"/>
  <c r="K71" i="1"/>
  <c r="I71" i="1"/>
  <c r="F71" i="1"/>
  <c r="D71" i="1"/>
  <c r="G71" i="1" s="1"/>
  <c r="K70" i="1"/>
  <c r="I70" i="1"/>
  <c r="F70" i="1"/>
  <c r="D70" i="1"/>
  <c r="G70" i="1" s="1"/>
  <c r="K69" i="1"/>
  <c r="I69" i="1"/>
  <c r="F69" i="1"/>
  <c r="D69" i="1"/>
  <c r="G69" i="1" s="1"/>
  <c r="K68" i="1"/>
  <c r="I68" i="1"/>
  <c r="F68" i="1"/>
  <c r="D68" i="1"/>
  <c r="G68" i="1" s="1"/>
  <c r="K67" i="1"/>
  <c r="I67" i="1"/>
  <c r="F67" i="1"/>
  <c r="D67" i="1"/>
  <c r="G67" i="1" s="1"/>
  <c r="K66" i="1"/>
  <c r="I66" i="1"/>
  <c r="F66" i="1"/>
  <c r="D66" i="1"/>
  <c r="G66" i="1" s="1"/>
  <c r="K65" i="1"/>
  <c r="I65" i="1"/>
  <c r="F65" i="1"/>
  <c r="D65" i="1"/>
  <c r="G65" i="1" s="1"/>
  <c r="K64" i="1"/>
  <c r="I64" i="1"/>
  <c r="F64" i="1"/>
  <c r="D64" i="1"/>
  <c r="G64" i="1" s="1"/>
  <c r="K63" i="1"/>
  <c r="I63" i="1"/>
  <c r="F63" i="1"/>
  <c r="D63" i="1"/>
  <c r="G63" i="1" s="1"/>
  <c r="K61" i="1"/>
  <c r="L61" i="1" s="1"/>
  <c r="M61" i="1" s="1"/>
  <c r="F61" i="1"/>
  <c r="D61" i="1"/>
  <c r="L60" i="1"/>
  <c r="M60" i="1" s="1"/>
  <c r="K60" i="1"/>
  <c r="F60" i="1"/>
  <c r="D60" i="1"/>
  <c r="K59" i="1"/>
  <c r="L59" i="1" s="1"/>
  <c r="M59" i="1" s="1"/>
  <c r="F59" i="1"/>
  <c r="D59" i="1"/>
  <c r="G59" i="1" s="1"/>
  <c r="K57" i="1"/>
  <c r="L57" i="1" s="1"/>
  <c r="M57" i="1" s="1"/>
  <c r="F57" i="1"/>
  <c r="D57" i="1"/>
  <c r="G57" i="1" s="1"/>
  <c r="K56" i="1"/>
  <c r="L56" i="1" s="1"/>
  <c r="M56" i="1" s="1"/>
  <c r="F56" i="1"/>
  <c r="D56" i="1"/>
  <c r="L55" i="1"/>
  <c r="M55" i="1" s="1"/>
  <c r="K55" i="1"/>
  <c r="F55" i="1"/>
  <c r="D55" i="1"/>
  <c r="K53" i="1"/>
  <c r="L53" i="1" s="1"/>
  <c r="M53" i="1" s="1"/>
  <c r="F53" i="1"/>
  <c r="D53" i="1"/>
  <c r="G53" i="1" s="1"/>
  <c r="K52" i="1"/>
  <c r="L52" i="1" s="1"/>
  <c r="M52" i="1" s="1"/>
  <c r="F52" i="1"/>
  <c r="D52" i="1"/>
  <c r="G52" i="1" s="1"/>
  <c r="K50" i="1"/>
  <c r="L50" i="1" s="1"/>
  <c r="M50" i="1" s="1"/>
  <c r="F50" i="1"/>
  <c r="D50" i="1"/>
  <c r="L48" i="1"/>
  <c r="M48" i="1" s="1"/>
  <c r="K48" i="1"/>
  <c r="F48" i="1"/>
  <c r="D48" i="1"/>
  <c r="K47" i="1"/>
  <c r="L47" i="1" s="1"/>
  <c r="M47" i="1" s="1"/>
  <c r="F47" i="1"/>
  <c r="D47" i="1"/>
  <c r="G47" i="1" s="1"/>
  <c r="K45" i="1"/>
  <c r="L45" i="1" s="1"/>
  <c r="M45" i="1" s="1"/>
  <c r="F45" i="1"/>
  <c r="D45" i="1"/>
  <c r="G45" i="1" s="1"/>
  <c r="K44" i="1"/>
  <c r="L44" i="1" s="1"/>
  <c r="M44" i="1" s="1"/>
  <c r="F44" i="1"/>
  <c r="D44" i="1"/>
  <c r="K42" i="1"/>
  <c r="L42" i="1" s="1"/>
  <c r="M42" i="1" s="1"/>
  <c r="F42" i="1"/>
  <c r="D42" i="1"/>
  <c r="G42" i="1" s="1"/>
  <c r="N42" i="1" s="1"/>
  <c r="K40" i="1"/>
  <c r="L40" i="1" s="1"/>
  <c r="M40" i="1" s="1"/>
  <c r="F40" i="1"/>
  <c r="D40" i="1"/>
  <c r="G40" i="1" s="1"/>
  <c r="K39" i="1"/>
  <c r="L39" i="1" s="1"/>
  <c r="M39" i="1" s="1"/>
  <c r="F39" i="1"/>
  <c r="D39" i="1"/>
  <c r="L38" i="1"/>
  <c r="M38" i="1" s="1"/>
  <c r="K38" i="1"/>
  <c r="F38" i="1"/>
  <c r="D38" i="1"/>
  <c r="K36" i="1"/>
  <c r="L36" i="1" s="1"/>
  <c r="M36" i="1" s="1"/>
  <c r="F36" i="1"/>
  <c r="D36" i="1"/>
  <c r="G36" i="1" s="1"/>
  <c r="N36" i="1" s="1"/>
  <c r="K35" i="1"/>
  <c r="L35" i="1" s="1"/>
  <c r="M35" i="1" s="1"/>
  <c r="F35" i="1"/>
  <c r="D35" i="1"/>
  <c r="G35" i="1" s="1"/>
  <c r="K33" i="1"/>
  <c r="L33" i="1" s="1"/>
  <c r="M33" i="1" s="1"/>
  <c r="F33" i="1"/>
  <c r="D33" i="1"/>
  <c r="L32" i="1"/>
  <c r="M32" i="1" s="1"/>
  <c r="K32" i="1"/>
  <c r="F32" i="1"/>
  <c r="D32" i="1"/>
  <c r="K30" i="1"/>
  <c r="L30" i="1" s="1"/>
  <c r="M30" i="1" s="1"/>
  <c r="F30" i="1"/>
  <c r="D30" i="1"/>
  <c r="G30" i="1" s="1"/>
  <c r="N30" i="1" s="1"/>
  <c r="K29" i="1"/>
  <c r="L29" i="1" s="1"/>
  <c r="M29" i="1" s="1"/>
  <c r="F29" i="1"/>
  <c r="D29" i="1"/>
  <c r="G29" i="1" s="1"/>
  <c r="K27" i="1"/>
  <c r="L27" i="1" s="1"/>
  <c r="M27" i="1" s="1"/>
  <c r="F27" i="1"/>
  <c r="D27" i="1"/>
  <c r="L26" i="1"/>
  <c r="M26" i="1" s="1"/>
  <c r="K26" i="1"/>
  <c r="F26" i="1"/>
  <c r="D26" i="1"/>
  <c r="K24" i="1"/>
  <c r="L24" i="1" s="1"/>
  <c r="M24" i="1" s="1"/>
  <c r="F24" i="1"/>
  <c r="D24" i="1"/>
  <c r="G24" i="1" s="1"/>
  <c r="N24" i="1" s="1"/>
  <c r="K22" i="1"/>
  <c r="L22" i="1" s="1"/>
  <c r="M22" i="1" s="1"/>
  <c r="F22" i="1"/>
  <c r="D22" i="1"/>
  <c r="G22" i="1" s="1"/>
  <c r="K20" i="1"/>
  <c r="L20" i="1" s="1"/>
  <c r="M20" i="1" s="1"/>
  <c r="F20" i="1"/>
  <c r="D20" i="1"/>
  <c r="L19" i="1"/>
  <c r="M19" i="1" s="1"/>
  <c r="K19" i="1"/>
  <c r="F19" i="1"/>
  <c r="D19" i="1"/>
  <c r="K17" i="1"/>
  <c r="L17" i="1" s="1"/>
  <c r="M17" i="1" s="1"/>
  <c r="F17" i="1"/>
  <c r="D17" i="1"/>
  <c r="G17" i="1" s="1"/>
  <c r="N17" i="1" s="1"/>
  <c r="K16" i="1"/>
  <c r="L16" i="1" s="1"/>
  <c r="M16" i="1" s="1"/>
  <c r="F16" i="1"/>
  <c r="D16" i="1"/>
  <c r="G16" i="1" s="1"/>
  <c r="K14" i="1"/>
  <c r="L14" i="1" s="1"/>
  <c r="M14" i="1" s="1"/>
  <c r="F14" i="1"/>
  <c r="D14" i="1"/>
  <c r="L13" i="1"/>
  <c r="M13" i="1" s="1"/>
  <c r="K13" i="1"/>
  <c r="F13" i="1"/>
  <c r="D13" i="1"/>
  <c r="K11" i="1"/>
  <c r="L11" i="1" s="1"/>
  <c r="M11" i="1" s="1"/>
  <c r="F11" i="1"/>
  <c r="D11" i="1"/>
  <c r="G11" i="1" s="1"/>
  <c r="N11" i="1" s="1"/>
  <c r="K9" i="1"/>
  <c r="L9" i="1" s="1"/>
  <c r="M9" i="1" s="1"/>
  <c r="F9" i="1"/>
  <c r="D9" i="1"/>
  <c r="G9" i="1" s="1"/>
  <c r="K8" i="1"/>
  <c r="L8" i="1" s="1"/>
  <c r="M8" i="1" s="1"/>
  <c r="F8" i="1"/>
  <c r="D8" i="1"/>
  <c r="L6" i="1"/>
  <c r="M6" i="1" s="1"/>
  <c r="K6" i="1"/>
  <c r="F6" i="1"/>
  <c r="D6" i="1"/>
  <c r="K5" i="1"/>
  <c r="L5" i="1" s="1"/>
  <c r="M5" i="1" s="1"/>
  <c r="F5" i="1"/>
  <c r="D5" i="1"/>
  <c r="G5" i="1" s="1"/>
  <c r="N5" i="1" s="1"/>
  <c r="N9" i="1" l="1"/>
  <c r="N16" i="1"/>
  <c r="N22" i="1"/>
  <c r="N29" i="1"/>
  <c r="N35" i="1"/>
  <c r="N40" i="1"/>
  <c r="N45" i="1"/>
  <c r="N52" i="1"/>
  <c r="N57" i="1"/>
  <c r="G6" i="1"/>
  <c r="G8" i="1"/>
  <c r="N8" i="1" s="1"/>
  <c r="G13" i="1"/>
  <c r="G14" i="1"/>
  <c r="N14" i="1" s="1"/>
  <c r="G19" i="1"/>
  <c r="G20" i="1"/>
  <c r="N20" i="1" s="1"/>
  <c r="G26" i="1"/>
  <c r="G27" i="1"/>
  <c r="N27" i="1" s="1"/>
  <c r="G32" i="1"/>
  <c r="G33" i="1"/>
  <c r="N33" i="1" s="1"/>
  <c r="G38" i="1"/>
  <c r="G39" i="1"/>
  <c r="N39" i="1" s="1"/>
  <c r="G44" i="1"/>
  <c r="G48" i="1"/>
  <c r="N48" i="1" s="1"/>
  <c r="G50" i="1"/>
  <c r="G55" i="1"/>
  <c r="N55" i="1" s="1"/>
  <c r="G56" i="1"/>
  <c r="G60" i="1"/>
  <c r="N60" i="1" s="1"/>
  <c r="G61" i="1"/>
  <c r="N6" i="1"/>
  <c r="N13" i="1"/>
  <c r="N19" i="1"/>
  <c r="N26" i="1"/>
  <c r="N32" i="1"/>
  <c r="N38" i="1"/>
  <c r="N44" i="1"/>
  <c r="N47" i="1"/>
  <c r="N50" i="1"/>
  <c r="N53" i="1"/>
  <c r="N56" i="1"/>
  <c r="N59" i="1"/>
  <c r="N61" i="1"/>
  <c r="L63" i="1"/>
  <c r="M63" i="1" s="1"/>
  <c r="N63" i="1" s="1"/>
  <c r="L64" i="1"/>
  <c r="M64" i="1" s="1"/>
  <c r="N64" i="1" s="1"/>
  <c r="L65" i="1"/>
  <c r="M65" i="1" s="1"/>
  <c r="N65" i="1" s="1"/>
  <c r="L66" i="1"/>
  <c r="M66" i="1" s="1"/>
  <c r="N66" i="1" s="1"/>
  <c r="L67" i="1"/>
  <c r="M67" i="1" s="1"/>
  <c r="N67" i="1" s="1"/>
  <c r="L68" i="1"/>
  <c r="M68" i="1" s="1"/>
  <c r="N68" i="1" s="1"/>
  <c r="L69" i="1"/>
  <c r="M69" i="1" s="1"/>
  <c r="N69" i="1" s="1"/>
  <c r="L70" i="1"/>
  <c r="M70" i="1" s="1"/>
  <c r="N70" i="1" s="1"/>
  <c r="L71" i="1"/>
  <c r="M71" i="1" s="1"/>
  <c r="N71" i="1" s="1"/>
  <c r="L72" i="1"/>
  <c r="M72" i="1" s="1"/>
  <c r="N72" i="1" s="1"/>
  <c r="L73" i="1"/>
  <c r="M73" i="1" s="1"/>
  <c r="N73" i="1" s="1"/>
  <c r="L74" i="1"/>
  <c r="M74" i="1" s="1"/>
  <c r="N74" i="1" s="1"/>
  <c r="L76" i="1"/>
  <c r="M76" i="1" s="1"/>
  <c r="N76" i="1" s="1"/>
  <c r="L77" i="1"/>
  <c r="M77" i="1" s="1"/>
  <c r="N77" i="1" s="1"/>
  <c r="L78" i="1"/>
  <c r="M78" i="1" s="1"/>
  <c r="N78" i="1" s="1"/>
  <c r="L79" i="1"/>
  <c r="M79" i="1" s="1"/>
  <c r="N79" i="1" s="1"/>
  <c r="L80" i="1"/>
  <c r="M80" i="1" s="1"/>
  <c r="N80" i="1" s="1"/>
  <c r="L81" i="1"/>
  <c r="M81" i="1" s="1"/>
  <c r="N81" i="1" s="1"/>
  <c r="L82" i="1"/>
  <c r="M82" i="1" s="1"/>
  <c r="N82" i="1" s="1"/>
  <c r="L83" i="1"/>
  <c r="M83" i="1" s="1"/>
  <c r="N83" i="1" s="1"/>
  <c r="L84" i="1"/>
  <c r="M84" i="1" s="1"/>
  <c r="N84" i="1" s="1"/>
  <c r="L85" i="1"/>
  <c r="M85" i="1" s="1"/>
  <c r="N85" i="1" s="1"/>
  <c r="L86" i="1"/>
  <c r="M86" i="1" s="1"/>
  <c r="N86" i="1" s="1"/>
  <c r="L87" i="1"/>
  <c r="M87" i="1" s="1"/>
  <c r="N87" i="1" s="1"/>
</calcChain>
</file>

<file path=xl/sharedStrings.xml><?xml version="1.0" encoding="utf-8"?>
<sst xmlns="http://schemas.openxmlformats.org/spreadsheetml/2006/main" count="309" uniqueCount="128">
  <si>
    <t>报考岗位</t>
  </si>
  <si>
    <t>准考证号</t>
    <phoneticPr fontId="3" type="noConversion"/>
  </si>
  <si>
    <t>考试成绩</t>
  </si>
  <si>
    <t>面试成绩</t>
    <phoneticPr fontId="3" type="noConversion"/>
  </si>
  <si>
    <t>总成绩</t>
    <phoneticPr fontId="3" type="noConversion"/>
  </si>
  <si>
    <t>名次</t>
  </si>
  <si>
    <t>是否进入体检</t>
  </si>
  <si>
    <t>备注</t>
  </si>
  <si>
    <t>公共科目</t>
  </si>
  <si>
    <t>专业科目</t>
  </si>
  <si>
    <t>折算                    总成绩</t>
    <phoneticPr fontId="3" type="noConversion"/>
  </si>
  <si>
    <t>成绩</t>
  </si>
  <si>
    <t>按30%         计算</t>
  </si>
  <si>
    <t>试岗成绩</t>
    <phoneticPr fontId="3" type="noConversion"/>
  </si>
  <si>
    <t xml:space="preserve">按40%计算               </t>
    <phoneticPr fontId="3" type="noConversion"/>
  </si>
  <si>
    <t>结构化面试成绩</t>
    <phoneticPr fontId="3" type="noConversion"/>
  </si>
  <si>
    <t>按60%计算</t>
    <phoneticPr fontId="3" type="noConversion"/>
  </si>
  <si>
    <t>合计</t>
    <phoneticPr fontId="3" type="noConversion"/>
  </si>
  <si>
    <t>折算成绩          40%</t>
    <phoneticPr fontId="3" type="noConversion"/>
  </si>
  <si>
    <t>血液内科医师</t>
  </si>
  <si>
    <t>82013083318</t>
  </si>
  <si>
    <t>1</t>
    <phoneticPr fontId="3" type="noConversion"/>
  </si>
  <si>
    <t>是</t>
    <phoneticPr fontId="3" type="noConversion"/>
  </si>
  <si>
    <t>82013080501</t>
  </si>
  <si>
    <t>2</t>
    <phoneticPr fontId="3" type="noConversion"/>
  </si>
  <si>
    <t>否</t>
    <phoneticPr fontId="3" type="noConversion"/>
  </si>
  <si>
    <t>缺考</t>
  </si>
  <si>
    <t>胸心外科医师</t>
  </si>
  <si>
    <t>82013084104</t>
  </si>
  <si>
    <t>82013082028</t>
  </si>
  <si>
    <t>胃肠外科医师</t>
  </si>
  <si>
    <t>82013082413</t>
  </si>
  <si>
    <t>肾病风湿科医师</t>
  </si>
  <si>
    <t>82013081106</t>
  </si>
  <si>
    <t>82013083823</t>
  </si>
  <si>
    <t>神经内科医师1</t>
  </si>
  <si>
    <t>82013080208</t>
  </si>
  <si>
    <t>82013070328</t>
  </si>
  <si>
    <t>神经内科医师2</t>
  </si>
  <si>
    <t>82013081207</t>
  </si>
  <si>
    <t>82013080622</t>
  </si>
  <si>
    <t>神经内科医师3</t>
  </si>
  <si>
    <t>82013071801</t>
  </si>
  <si>
    <t>内分泌科医师</t>
  </si>
  <si>
    <t>82013081318</t>
  </si>
  <si>
    <t>检验科医师</t>
  </si>
  <si>
    <t>82013082213</t>
  </si>
  <si>
    <t>82013080929</t>
  </si>
  <si>
    <t>急诊医学科医师</t>
  </si>
  <si>
    <t>82013072013</t>
  </si>
  <si>
    <t>82013070809</t>
  </si>
  <si>
    <t>呼吸内科医师</t>
  </si>
  <si>
    <t>82013070507</t>
  </si>
  <si>
    <t>82013070512</t>
  </si>
  <si>
    <t>骨科医师</t>
  </si>
  <si>
    <t>82013072528</t>
  </si>
  <si>
    <t>82013084105</t>
  </si>
  <si>
    <t>肛肠外科医师</t>
  </si>
  <si>
    <t>82013072705</t>
  </si>
  <si>
    <t>82013072723</t>
  </si>
  <si>
    <t>82013071407</t>
  </si>
  <si>
    <t>缺考</t>
    <phoneticPr fontId="3" type="noConversion"/>
  </si>
  <si>
    <t>感染科医师</t>
  </si>
  <si>
    <t>82013070409</t>
  </si>
  <si>
    <t>肝胆外科医师</t>
  </si>
  <si>
    <t>82013070827</t>
  </si>
  <si>
    <t>82013070611</t>
  </si>
  <si>
    <t>耳鼻咽喉头颈外科医师</t>
  </si>
  <si>
    <t>82013082513</t>
  </si>
  <si>
    <t>82013080120</t>
  </si>
  <si>
    <t>重症医学科医师</t>
  </si>
  <si>
    <t>82013082803</t>
  </si>
  <si>
    <t>药学部药师</t>
  </si>
  <si>
    <t>82013072520</t>
  </si>
  <si>
    <t>82013081921</t>
  </si>
  <si>
    <t>眼科技师</t>
  </si>
  <si>
    <t>82013080623</t>
  </si>
  <si>
    <t>82013080516</t>
  </si>
  <si>
    <t>82013071808</t>
  </si>
  <si>
    <t>输血科技师</t>
  </si>
  <si>
    <t>82013083405</t>
  </si>
  <si>
    <t>82013080812</t>
  </si>
  <si>
    <t>82013081124</t>
  </si>
  <si>
    <t>护理1</t>
  </si>
  <si>
    <t>82013082018</t>
  </si>
  <si>
    <t>82013072618</t>
  </si>
  <si>
    <t>82013070717</t>
  </si>
  <si>
    <t>82013082318</t>
  </si>
  <si>
    <t>82013072726</t>
  </si>
  <si>
    <t>82013083403</t>
  </si>
  <si>
    <t>/</t>
    <phoneticPr fontId="3" type="noConversion"/>
  </si>
  <si>
    <t>82013072930</t>
  </si>
  <si>
    <t>82013083710</t>
  </si>
  <si>
    <t>82013083517</t>
  </si>
  <si>
    <t>82013081518</t>
  </si>
  <si>
    <t>82013081619</t>
  </si>
  <si>
    <t>82013082705</t>
  </si>
  <si>
    <t>护理2</t>
  </si>
  <si>
    <t>82013070108</t>
  </si>
  <si>
    <t>82013070506</t>
  </si>
  <si>
    <t>82013072020</t>
  </si>
  <si>
    <t>82013080206</t>
  </si>
  <si>
    <t>82013080926</t>
  </si>
  <si>
    <t>82013080727</t>
  </si>
  <si>
    <t>82013082626</t>
  </si>
  <si>
    <t>82013082725</t>
  </si>
  <si>
    <t>82013071328</t>
  </si>
  <si>
    <t>82013072308</t>
  </si>
  <si>
    <t>10</t>
    <phoneticPr fontId="3" type="noConversion"/>
  </si>
  <si>
    <t>82013081510</t>
  </si>
  <si>
    <t>11</t>
    <phoneticPr fontId="3" type="noConversion"/>
  </si>
  <si>
    <t>82013071814</t>
  </si>
  <si>
    <t>财务科助理会计师</t>
  </si>
  <si>
    <t>82011092705</t>
  </si>
  <si>
    <t>82011020324</t>
  </si>
  <si>
    <t>82011093128</t>
  </si>
  <si>
    <t>3</t>
    <phoneticPr fontId="3" type="noConversion"/>
  </si>
  <si>
    <t>审计科助理工程师</t>
  </si>
  <si>
    <t>82011022902</t>
  </si>
  <si>
    <t>82011100126</t>
  </si>
  <si>
    <t>82011092906</t>
  </si>
  <si>
    <t>教务科职员</t>
  </si>
  <si>
    <t>82015031924</t>
  </si>
  <si>
    <t>医务科职员</t>
  </si>
  <si>
    <t>82015051711</t>
  </si>
  <si>
    <t>82015031003</t>
  </si>
  <si>
    <t>82015042702</t>
  </si>
  <si>
    <t xml:space="preserve">重庆医科大学附属永川医院2018年上半年公开招聘总成绩及进入体检人员公示表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</si>
</sst>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_);[Red]\(0\)"/>
    <numFmt numFmtId="178" formatCode="0.00_ "/>
  </numFmts>
  <fonts count="12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方正仿宋_GBK"/>
      <charset val="13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workbookViewId="0">
      <selection activeCell="R4" sqref="R4"/>
    </sheetView>
  </sheetViews>
  <sheetFormatPr defaultRowHeight="13.5"/>
  <cols>
    <col min="1" max="1" width="10.25" customWidth="1"/>
    <col min="2" max="2" width="12.75" customWidth="1"/>
    <col min="3" max="3" width="8" customWidth="1"/>
    <col min="4" max="4" width="7.5" customWidth="1"/>
    <col min="5" max="5" width="8.875" customWidth="1"/>
    <col min="6" max="6" width="8.25" customWidth="1"/>
    <col min="7" max="7" width="8" customWidth="1"/>
    <col min="8" max="8" width="8.875" customWidth="1"/>
    <col min="9" max="9" width="8" customWidth="1"/>
    <col min="10" max="10" width="9.25" customWidth="1"/>
    <col min="11" max="11" width="7.875" customWidth="1"/>
    <col min="12" max="13" width="8.25" customWidth="1"/>
    <col min="14" max="14" width="7.5" customWidth="1"/>
    <col min="15" max="15" width="4.375" customWidth="1"/>
    <col min="16" max="16" width="6.875" customWidth="1"/>
    <col min="17" max="17" width="5" customWidth="1"/>
  </cols>
  <sheetData>
    <row r="1" spans="1:18" ht="20.25">
      <c r="A1" s="26" t="s">
        <v>127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14.25" customHeight="1">
      <c r="A2" s="25" t="s">
        <v>0</v>
      </c>
      <c r="B2" s="25" t="s">
        <v>1</v>
      </c>
      <c r="C2" s="25" t="s">
        <v>2</v>
      </c>
      <c r="D2" s="25"/>
      <c r="E2" s="25"/>
      <c r="F2" s="25"/>
      <c r="G2" s="25"/>
      <c r="H2" s="29" t="s">
        <v>3</v>
      </c>
      <c r="I2" s="30"/>
      <c r="J2" s="30"/>
      <c r="K2" s="30"/>
      <c r="L2" s="30"/>
      <c r="M2" s="31"/>
      <c r="N2" s="27" t="s">
        <v>4</v>
      </c>
      <c r="O2" s="28" t="s">
        <v>5</v>
      </c>
      <c r="P2" s="28" t="s">
        <v>6</v>
      </c>
      <c r="Q2" s="25" t="s">
        <v>7</v>
      </c>
    </row>
    <row r="3" spans="1:18" ht="14.25">
      <c r="A3" s="25"/>
      <c r="B3" s="25"/>
      <c r="C3" s="25" t="s">
        <v>8</v>
      </c>
      <c r="D3" s="25"/>
      <c r="E3" s="25" t="s">
        <v>9</v>
      </c>
      <c r="F3" s="25"/>
      <c r="G3" s="25" t="s">
        <v>10</v>
      </c>
      <c r="H3" s="32"/>
      <c r="I3" s="33"/>
      <c r="J3" s="33"/>
      <c r="K3" s="33"/>
      <c r="L3" s="33"/>
      <c r="M3" s="34"/>
      <c r="N3" s="27"/>
      <c r="O3" s="28"/>
      <c r="P3" s="28"/>
      <c r="Q3" s="25"/>
    </row>
    <row r="4" spans="1:18" ht="42.75">
      <c r="A4" s="25"/>
      <c r="B4" s="25"/>
      <c r="C4" s="1" t="s">
        <v>11</v>
      </c>
      <c r="D4" s="2" t="s">
        <v>12</v>
      </c>
      <c r="E4" s="1" t="s">
        <v>11</v>
      </c>
      <c r="F4" s="2" t="s">
        <v>12</v>
      </c>
      <c r="G4" s="25"/>
      <c r="H4" s="1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7"/>
      <c r="O4" s="28"/>
      <c r="P4" s="28"/>
      <c r="Q4" s="25"/>
    </row>
    <row r="5" spans="1:18" ht="24">
      <c r="A5" s="3" t="s">
        <v>19</v>
      </c>
      <c r="B5" s="4" t="s">
        <v>20</v>
      </c>
      <c r="C5" s="5">
        <v>53.5</v>
      </c>
      <c r="D5" s="5">
        <f>C5*0.3</f>
        <v>16.05</v>
      </c>
      <c r="E5" s="6">
        <v>69</v>
      </c>
      <c r="F5" s="6">
        <f>E5*0.3</f>
        <v>20.7</v>
      </c>
      <c r="G5" s="6">
        <f>D5+F5</f>
        <v>36.75</v>
      </c>
      <c r="H5" s="5">
        <v>87</v>
      </c>
      <c r="I5" s="5">
        <v>34.800000000000004</v>
      </c>
      <c r="J5" s="5">
        <v>80.599999999999994</v>
      </c>
      <c r="K5" s="7">
        <f>J5*0.6</f>
        <v>48.359999999999992</v>
      </c>
      <c r="L5" s="7">
        <f>I5+K5</f>
        <v>83.16</v>
      </c>
      <c r="M5" s="7">
        <f>L5*0.4</f>
        <v>33.264000000000003</v>
      </c>
      <c r="N5" s="7">
        <f>G5+M5</f>
        <v>70.01400000000001</v>
      </c>
      <c r="O5" s="8" t="s">
        <v>21</v>
      </c>
      <c r="P5" s="8" t="s">
        <v>22</v>
      </c>
      <c r="Q5" s="9"/>
    </row>
    <row r="6" spans="1:18" ht="24">
      <c r="A6" s="3" t="s">
        <v>19</v>
      </c>
      <c r="B6" s="4" t="s">
        <v>23</v>
      </c>
      <c r="C6" s="5">
        <v>48.5</v>
      </c>
      <c r="D6" s="5">
        <f t="shared" ref="D6:D61" si="0">C6*0.3</f>
        <v>14.549999999999999</v>
      </c>
      <c r="E6" s="6">
        <v>46</v>
      </c>
      <c r="F6" s="6">
        <f>E6*0.3</f>
        <v>13.799999999999999</v>
      </c>
      <c r="G6" s="6">
        <f t="shared" ref="G6:G61" si="1">D6+F6</f>
        <v>28.349999999999998</v>
      </c>
      <c r="H6" s="5">
        <v>0</v>
      </c>
      <c r="I6" s="5">
        <v>0</v>
      </c>
      <c r="J6" s="5">
        <v>0</v>
      </c>
      <c r="K6" s="7">
        <f t="shared" ref="K6:K61" si="2">J6*0.6</f>
        <v>0</v>
      </c>
      <c r="L6" s="7">
        <f t="shared" ref="L6:L61" si="3">I6+K6</f>
        <v>0</v>
      </c>
      <c r="M6" s="7">
        <f t="shared" ref="M6:M61" si="4">L6*0.4</f>
        <v>0</v>
      </c>
      <c r="N6" s="7">
        <f t="shared" ref="N6:N61" si="5">G6+M6</f>
        <v>28.349999999999998</v>
      </c>
      <c r="O6" s="8" t="s">
        <v>24</v>
      </c>
      <c r="P6" s="8" t="s">
        <v>25</v>
      </c>
      <c r="Q6" s="9" t="s">
        <v>26</v>
      </c>
    </row>
    <row r="7" spans="1:18" ht="14.25">
      <c r="A7" s="3"/>
      <c r="B7" s="4"/>
      <c r="C7" s="5"/>
      <c r="D7" s="5"/>
      <c r="E7" s="6"/>
      <c r="F7" s="6"/>
      <c r="G7" s="6"/>
      <c r="H7" s="5"/>
      <c r="I7" s="5"/>
      <c r="J7" s="5"/>
      <c r="K7" s="7"/>
      <c r="L7" s="7"/>
      <c r="M7" s="7"/>
      <c r="N7" s="7"/>
      <c r="O7" s="8"/>
      <c r="P7" s="8"/>
      <c r="Q7" s="9"/>
    </row>
    <row r="8" spans="1:18" ht="24">
      <c r="A8" s="3" t="s">
        <v>27</v>
      </c>
      <c r="B8" s="4" t="s">
        <v>28</v>
      </c>
      <c r="C8" s="5">
        <v>60.5</v>
      </c>
      <c r="D8" s="5">
        <f t="shared" si="0"/>
        <v>18.149999999999999</v>
      </c>
      <c r="E8" s="6">
        <v>71</v>
      </c>
      <c r="F8" s="6">
        <f>E8*0.3</f>
        <v>21.3</v>
      </c>
      <c r="G8" s="6">
        <f t="shared" si="1"/>
        <v>39.450000000000003</v>
      </c>
      <c r="H8" s="5">
        <v>0</v>
      </c>
      <c r="I8" s="5">
        <v>0</v>
      </c>
      <c r="J8" s="5">
        <v>0</v>
      </c>
      <c r="K8" s="7">
        <f t="shared" si="2"/>
        <v>0</v>
      </c>
      <c r="L8" s="7">
        <f t="shared" si="3"/>
        <v>0</v>
      </c>
      <c r="M8" s="7">
        <f t="shared" si="4"/>
        <v>0</v>
      </c>
      <c r="N8" s="7">
        <f t="shared" si="5"/>
        <v>39.450000000000003</v>
      </c>
      <c r="O8" s="8" t="s">
        <v>24</v>
      </c>
      <c r="P8" s="8" t="s">
        <v>25</v>
      </c>
      <c r="Q8" s="9" t="s">
        <v>26</v>
      </c>
    </row>
    <row r="9" spans="1:18" ht="24">
      <c r="A9" s="3" t="s">
        <v>27</v>
      </c>
      <c r="B9" s="4" t="s">
        <v>29</v>
      </c>
      <c r="C9" s="5">
        <v>57.5</v>
      </c>
      <c r="D9" s="5">
        <f t="shared" si="0"/>
        <v>17.25</v>
      </c>
      <c r="E9" s="6">
        <v>58</v>
      </c>
      <c r="F9" s="6">
        <f t="shared" ref="F9:F61" si="6">E9*0.3</f>
        <v>17.399999999999999</v>
      </c>
      <c r="G9" s="6">
        <f t="shared" si="1"/>
        <v>34.65</v>
      </c>
      <c r="H9" s="5">
        <v>87</v>
      </c>
      <c r="I9" s="5">
        <v>34.800000000000004</v>
      </c>
      <c r="J9" s="5">
        <v>78.2</v>
      </c>
      <c r="K9" s="7">
        <f t="shared" si="2"/>
        <v>46.92</v>
      </c>
      <c r="L9" s="7">
        <f t="shared" si="3"/>
        <v>81.72</v>
      </c>
      <c r="M9" s="7">
        <f t="shared" si="4"/>
        <v>32.688000000000002</v>
      </c>
      <c r="N9" s="7">
        <f t="shared" si="5"/>
        <v>67.337999999999994</v>
      </c>
      <c r="O9" s="8" t="s">
        <v>21</v>
      </c>
      <c r="P9" s="8" t="s">
        <v>22</v>
      </c>
      <c r="Q9" s="9"/>
    </row>
    <row r="10" spans="1:18" ht="14.25">
      <c r="A10" s="3"/>
      <c r="B10" s="4"/>
      <c r="C10" s="5"/>
      <c r="D10" s="5"/>
      <c r="E10" s="6"/>
      <c r="F10" s="6"/>
      <c r="G10" s="6"/>
      <c r="H10" s="5"/>
      <c r="I10" s="5"/>
      <c r="J10" s="5"/>
      <c r="K10" s="7"/>
      <c r="L10" s="7"/>
      <c r="M10" s="7"/>
      <c r="N10" s="7"/>
      <c r="O10" s="8"/>
      <c r="P10" s="8"/>
      <c r="Q10" s="9"/>
    </row>
    <row r="11" spans="1:18" ht="24">
      <c r="A11" s="3" t="s">
        <v>30</v>
      </c>
      <c r="B11" s="4" t="s">
        <v>31</v>
      </c>
      <c r="C11" s="5">
        <v>67.5</v>
      </c>
      <c r="D11" s="5">
        <f t="shared" si="0"/>
        <v>20.25</v>
      </c>
      <c r="E11" s="6">
        <v>56</v>
      </c>
      <c r="F11" s="6">
        <f t="shared" si="6"/>
        <v>16.8</v>
      </c>
      <c r="G11" s="6">
        <f t="shared" si="1"/>
        <v>37.049999999999997</v>
      </c>
      <c r="H11" s="5">
        <v>89</v>
      </c>
      <c r="I11" s="5">
        <v>35.6</v>
      </c>
      <c r="J11" s="5">
        <v>84.6</v>
      </c>
      <c r="K11" s="7">
        <f t="shared" si="2"/>
        <v>50.76</v>
      </c>
      <c r="L11" s="7">
        <f t="shared" si="3"/>
        <v>86.36</v>
      </c>
      <c r="M11" s="7">
        <f t="shared" si="4"/>
        <v>34.544000000000004</v>
      </c>
      <c r="N11" s="7">
        <f t="shared" si="5"/>
        <v>71.593999999999994</v>
      </c>
      <c r="O11" s="8" t="s">
        <v>21</v>
      </c>
      <c r="P11" s="8" t="s">
        <v>22</v>
      </c>
      <c r="Q11" s="9"/>
    </row>
    <row r="12" spans="1:18" ht="14.25">
      <c r="A12" s="3"/>
      <c r="B12" s="4"/>
      <c r="C12" s="5"/>
      <c r="D12" s="5"/>
      <c r="E12" s="6"/>
      <c r="F12" s="6"/>
      <c r="G12" s="6"/>
      <c r="H12" s="5"/>
      <c r="I12" s="5"/>
      <c r="J12" s="5"/>
      <c r="K12" s="7"/>
      <c r="L12" s="7"/>
      <c r="M12" s="7"/>
      <c r="N12" s="7"/>
      <c r="O12" s="8"/>
      <c r="P12" s="8"/>
      <c r="Q12" s="9"/>
    </row>
    <row r="13" spans="1:18" ht="24">
      <c r="A13" s="3" t="s">
        <v>32</v>
      </c>
      <c r="B13" s="4" t="s">
        <v>33</v>
      </c>
      <c r="C13" s="5">
        <v>58.5</v>
      </c>
      <c r="D13" s="5">
        <f t="shared" si="0"/>
        <v>17.55</v>
      </c>
      <c r="E13" s="6">
        <v>75</v>
      </c>
      <c r="F13" s="6">
        <f t="shared" si="6"/>
        <v>22.5</v>
      </c>
      <c r="G13" s="6">
        <f t="shared" si="1"/>
        <v>40.049999999999997</v>
      </c>
      <c r="H13" s="5">
        <v>78</v>
      </c>
      <c r="I13" s="5">
        <v>31.200000000000003</v>
      </c>
      <c r="J13" s="5">
        <v>82.2</v>
      </c>
      <c r="K13" s="7">
        <f t="shared" si="2"/>
        <v>49.32</v>
      </c>
      <c r="L13" s="7">
        <f t="shared" si="3"/>
        <v>80.52000000000001</v>
      </c>
      <c r="M13" s="7">
        <f t="shared" si="4"/>
        <v>32.208000000000006</v>
      </c>
      <c r="N13" s="7">
        <f t="shared" si="5"/>
        <v>72.25800000000001</v>
      </c>
      <c r="O13" s="8" t="s">
        <v>21</v>
      </c>
      <c r="P13" s="8" t="s">
        <v>22</v>
      </c>
      <c r="Q13" s="9"/>
    </row>
    <row r="14" spans="1:18" ht="24">
      <c r="A14" s="3" t="s">
        <v>32</v>
      </c>
      <c r="B14" s="4" t="s">
        <v>34</v>
      </c>
      <c r="C14" s="5">
        <v>58.5</v>
      </c>
      <c r="D14" s="5">
        <f t="shared" si="0"/>
        <v>17.55</v>
      </c>
      <c r="E14" s="6">
        <v>70</v>
      </c>
      <c r="F14" s="6">
        <f t="shared" si="6"/>
        <v>21</v>
      </c>
      <c r="G14" s="6">
        <f t="shared" si="1"/>
        <v>38.549999999999997</v>
      </c>
      <c r="H14" s="5">
        <v>83.33</v>
      </c>
      <c r="I14" s="5">
        <v>33.332000000000001</v>
      </c>
      <c r="J14" s="5">
        <v>83.6</v>
      </c>
      <c r="K14" s="7">
        <f t="shared" si="2"/>
        <v>50.16</v>
      </c>
      <c r="L14" s="7">
        <f t="shared" si="3"/>
        <v>83.49199999999999</v>
      </c>
      <c r="M14" s="7">
        <f t="shared" si="4"/>
        <v>33.396799999999999</v>
      </c>
      <c r="N14" s="7">
        <f t="shared" si="5"/>
        <v>71.946799999999996</v>
      </c>
      <c r="O14" s="8" t="s">
        <v>24</v>
      </c>
      <c r="P14" s="8" t="s">
        <v>25</v>
      </c>
      <c r="Q14" s="9"/>
    </row>
    <row r="15" spans="1:18" ht="14.25">
      <c r="A15" s="3"/>
      <c r="B15" s="4"/>
      <c r="C15" s="5"/>
      <c r="D15" s="5"/>
      <c r="E15" s="6"/>
      <c r="F15" s="6"/>
      <c r="G15" s="6"/>
      <c r="H15" s="5"/>
      <c r="I15" s="5"/>
      <c r="J15" s="5"/>
      <c r="K15" s="7"/>
      <c r="L15" s="7"/>
      <c r="M15" s="7"/>
      <c r="N15" s="7"/>
      <c r="O15" s="8"/>
      <c r="P15" s="8"/>
      <c r="Q15" s="9"/>
    </row>
    <row r="16" spans="1:18" ht="24">
      <c r="A16" s="3" t="s">
        <v>35</v>
      </c>
      <c r="B16" s="4" t="s">
        <v>36</v>
      </c>
      <c r="C16" s="5">
        <v>51.5</v>
      </c>
      <c r="D16" s="5">
        <f t="shared" si="0"/>
        <v>15.45</v>
      </c>
      <c r="E16" s="6">
        <v>63</v>
      </c>
      <c r="F16" s="6">
        <f t="shared" si="6"/>
        <v>18.899999999999999</v>
      </c>
      <c r="G16" s="6">
        <f t="shared" si="1"/>
        <v>34.349999999999994</v>
      </c>
      <c r="H16" s="5">
        <v>87.8</v>
      </c>
      <c r="I16" s="5">
        <v>35.119999999999997</v>
      </c>
      <c r="J16" s="5">
        <v>81.599999999999994</v>
      </c>
      <c r="K16" s="7">
        <f t="shared" si="2"/>
        <v>48.959999999999994</v>
      </c>
      <c r="L16" s="7">
        <f t="shared" si="3"/>
        <v>84.079999999999984</v>
      </c>
      <c r="M16" s="7">
        <f t="shared" si="4"/>
        <v>33.631999999999998</v>
      </c>
      <c r="N16" s="7">
        <f t="shared" si="5"/>
        <v>67.981999999999999</v>
      </c>
      <c r="O16" s="8" t="s">
        <v>21</v>
      </c>
      <c r="P16" s="8" t="s">
        <v>22</v>
      </c>
      <c r="Q16" s="9"/>
    </row>
    <row r="17" spans="1:17" ht="24">
      <c r="A17" s="3" t="s">
        <v>35</v>
      </c>
      <c r="B17" s="4" t="s">
        <v>37</v>
      </c>
      <c r="C17" s="5">
        <v>35</v>
      </c>
      <c r="D17" s="5">
        <f t="shared" si="0"/>
        <v>10.5</v>
      </c>
      <c r="E17" s="6">
        <v>55</v>
      </c>
      <c r="F17" s="6">
        <f t="shared" si="6"/>
        <v>16.5</v>
      </c>
      <c r="G17" s="6">
        <f t="shared" si="1"/>
        <v>27</v>
      </c>
      <c r="H17" s="5">
        <v>0</v>
      </c>
      <c r="I17" s="5">
        <v>0</v>
      </c>
      <c r="J17" s="5">
        <v>0</v>
      </c>
      <c r="K17" s="7">
        <f t="shared" si="2"/>
        <v>0</v>
      </c>
      <c r="L17" s="7">
        <f t="shared" si="3"/>
        <v>0</v>
      </c>
      <c r="M17" s="7">
        <f t="shared" si="4"/>
        <v>0</v>
      </c>
      <c r="N17" s="7">
        <f t="shared" si="5"/>
        <v>27</v>
      </c>
      <c r="O17" s="8" t="s">
        <v>24</v>
      </c>
      <c r="P17" s="8" t="s">
        <v>25</v>
      </c>
      <c r="Q17" s="9" t="s">
        <v>26</v>
      </c>
    </row>
    <row r="18" spans="1:17" ht="14.25">
      <c r="A18" s="3"/>
      <c r="B18" s="4"/>
      <c r="C18" s="5"/>
      <c r="D18" s="5"/>
      <c r="E18" s="6"/>
      <c r="F18" s="6"/>
      <c r="G18" s="6"/>
      <c r="H18" s="5"/>
      <c r="I18" s="5"/>
      <c r="J18" s="5"/>
      <c r="K18" s="7"/>
      <c r="L18" s="7"/>
      <c r="M18" s="7"/>
      <c r="N18" s="7"/>
      <c r="O18" s="8"/>
      <c r="P18" s="8"/>
      <c r="Q18" s="9"/>
    </row>
    <row r="19" spans="1:17" ht="24">
      <c r="A19" s="3" t="s">
        <v>38</v>
      </c>
      <c r="B19" s="4" t="s">
        <v>39</v>
      </c>
      <c r="C19" s="5">
        <v>56</v>
      </c>
      <c r="D19" s="5">
        <f t="shared" si="0"/>
        <v>16.8</v>
      </c>
      <c r="E19" s="6">
        <v>64</v>
      </c>
      <c r="F19" s="6">
        <f t="shared" si="6"/>
        <v>19.2</v>
      </c>
      <c r="G19" s="6">
        <f t="shared" si="1"/>
        <v>36</v>
      </c>
      <c r="H19" s="5">
        <v>88</v>
      </c>
      <c r="I19" s="5">
        <v>35.200000000000003</v>
      </c>
      <c r="J19" s="5">
        <v>82.8</v>
      </c>
      <c r="K19" s="7">
        <f t="shared" si="2"/>
        <v>49.68</v>
      </c>
      <c r="L19" s="7">
        <f t="shared" si="3"/>
        <v>84.88</v>
      </c>
      <c r="M19" s="7">
        <f t="shared" si="4"/>
        <v>33.951999999999998</v>
      </c>
      <c r="N19" s="7">
        <f t="shared" si="5"/>
        <v>69.951999999999998</v>
      </c>
      <c r="O19" s="8" t="s">
        <v>21</v>
      </c>
      <c r="P19" s="8" t="s">
        <v>22</v>
      </c>
      <c r="Q19" s="9"/>
    </row>
    <row r="20" spans="1:17" ht="24">
      <c r="A20" s="3" t="s">
        <v>38</v>
      </c>
      <c r="B20" s="4" t="s">
        <v>40</v>
      </c>
      <c r="C20" s="5">
        <v>50.5</v>
      </c>
      <c r="D20" s="5">
        <f t="shared" si="0"/>
        <v>15.149999999999999</v>
      </c>
      <c r="E20" s="6">
        <v>68</v>
      </c>
      <c r="F20" s="6">
        <f t="shared" si="6"/>
        <v>20.399999999999999</v>
      </c>
      <c r="G20" s="6">
        <f t="shared" si="1"/>
        <v>35.549999999999997</v>
      </c>
      <c r="H20" s="5">
        <v>0</v>
      </c>
      <c r="I20" s="5">
        <v>0</v>
      </c>
      <c r="J20" s="5">
        <v>0</v>
      </c>
      <c r="K20" s="7">
        <f t="shared" si="2"/>
        <v>0</v>
      </c>
      <c r="L20" s="7">
        <f t="shared" si="3"/>
        <v>0</v>
      </c>
      <c r="M20" s="7">
        <f t="shared" si="4"/>
        <v>0</v>
      </c>
      <c r="N20" s="7">
        <f t="shared" si="5"/>
        <v>35.549999999999997</v>
      </c>
      <c r="O20" s="8" t="s">
        <v>24</v>
      </c>
      <c r="P20" s="8" t="s">
        <v>25</v>
      </c>
      <c r="Q20" s="9" t="s">
        <v>26</v>
      </c>
    </row>
    <row r="21" spans="1:17" ht="14.25">
      <c r="A21" s="3"/>
      <c r="B21" s="4"/>
      <c r="C21" s="5"/>
      <c r="D21" s="5"/>
      <c r="E21" s="6"/>
      <c r="F21" s="6"/>
      <c r="G21" s="6"/>
      <c r="H21" s="5"/>
      <c r="I21" s="5"/>
      <c r="J21" s="5"/>
      <c r="K21" s="7"/>
      <c r="L21" s="7"/>
      <c r="M21" s="7"/>
      <c r="N21" s="7"/>
      <c r="O21" s="8"/>
      <c r="P21" s="8"/>
      <c r="Q21" s="9"/>
    </row>
    <row r="22" spans="1:17" ht="24">
      <c r="A22" s="3" t="s">
        <v>41</v>
      </c>
      <c r="B22" s="4" t="s">
        <v>42</v>
      </c>
      <c r="C22" s="5">
        <v>64.5</v>
      </c>
      <c r="D22" s="5">
        <f t="shared" si="0"/>
        <v>19.349999999999998</v>
      </c>
      <c r="E22" s="6">
        <v>70</v>
      </c>
      <c r="F22" s="6">
        <f t="shared" si="6"/>
        <v>21</v>
      </c>
      <c r="G22" s="6">
        <f t="shared" si="1"/>
        <v>40.349999999999994</v>
      </c>
      <c r="H22" s="5">
        <v>86.7</v>
      </c>
      <c r="I22" s="5">
        <v>34.68</v>
      </c>
      <c r="J22" s="5">
        <v>79.599999999999994</v>
      </c>
      <c r="K22" s="7">
        <f t="shared" si="2"/>
        <v>47.76</v>
      </c>
      <c r="L22" s="7">
        <f t="shared" si="3"/>
        <v>82.44</v>
      </c>
      <c r="M22" s="7">
        <f t="shared" si="4"/>
        <v>32.975999999999999</v>
      </c>
      <c r="N22" s="7">
        <f t="shared" si="5"/>
        <v>73.325999999999993</v>
      </c>
      <c r="O22" s="8" t="s">
        <v>21</v>
      </c>
      <c r="P22" s="8" t="s">
        <v>22</v>
      </c>
      <c r="Q22" s="9"/>
    </row>
    <row r="23" spans="1:17" ht="14.25">
      <c r="A23" s="3"/>
      <c r="B23" s="4"/>
      <c r="C23" s="5"/>
      <c r="D23" s="5"/>
      <c r="E23" s="6"/>
      <c r="F23" s="6"/>
      <c r="G23" s="6"/>
      <c r="H23" s="5"/>
      <c r="I23" s="5"/>
      <c r="J23" s="5"/>
      <c r="K23" s="7"/>
      <c r="L23" s="7"/>
      <c r="M23" s="7"/>
      <c r="N23" s="7"/>
      <c r="O23" s="8"/>
      <c r="P23" s="8"/>
      <c r="Q23" s="9"/>
    </row>
    <row r="24" spans="1:17" ht="24">
      <c r="A24" s="3" t="s">
        <v>43</v>
      </c>
      <c r="B24" s="4" t="s">
        <v>44</v>
      </c>
      <c r="C24" s="5">
        <v>58.5</v>
      </c>
      <c r="D24" s="5">
        <f t="shared" si="0"/>
        <v>17.55</v>
      </c>
      <c r="E24" s="6">
        <v>50</v>
      </c>
      <c r="F24" s="6">
        <f t="shared" si="6"/>
        <v>15</v>
      </c>
      <c r="G24" s="6">
        <f t="shared" si="1"/>
        <v>32.549999999999997</v>
      </c>
      <c r="H24" s="5">
        <v>88.2</v>
      </c>
      <c r="I24" s="5">
        <v>35.28</v>
      </c>
      <c r="J24" s="5">
        <v>80.8</v>
      </c>
      <c r="K24" s="7">
        <f t="shared" si="2"/>
        <v>48.48</v>
      </c>
      <c r="L24" s="7">
        <f t="shared" si="3"/>
        <v>83.759999999999991</v>
      </c>
      <c r="M24" s="7">
        <f t="shared" si="4"/>
        <v>33.503999999999998</v>
      </c>
      <c r="N24" s="7">
        <f t="shared" si="5"/>
        <v>66.054000000000002</v>
      </c>
      <c r="O24" s="8" t="s">
        <v>21</v>
      </c>
      <c r="P24" s="8" t="s">
        <v>22</v>
      </c>
      <c r="Q24" s="9"/>
    </row>
    <row r="25" spans="1:17" ht="14.25">
      <c r="A25" s="3"/>
      <c r="B25" s="4"/>
      <c r="C25" s="5"/>
      <c r="D25" s="5"/>
      <c r="E25" s="6"/>
      <c r="F25" s="6"/>
      <c r="G25" s="6"/>
      <c r="H25" s="5"/>
      <c r="I25" s="5"/>
      <c r="J25" s="5"/>
      <c r="K25" s="7"/>
      <c r="L25" s="7"/>
      <c r="M25" s="7"/>
      <c r="N25" s="7"/>
      <c r="O25" s="8"/>
      <c r="P25" s="8"/>
      <c r="Q25" s="9"/>
    </row>
    <row r="26" spans="1:17" ht="14.25">
      <c r="A26" s="3" t="s">
        <v>45</v>
      </c>
      <c r="B26" s="4" t="s">
        <v>46</v>
      </c>
      <c r="C26" s="5">
        <v>47</v>
      </c>
      <c r="D26" s="5">
        <f t="shared" si="0"/>
        <v>14.1</v>
      </c>
      <c r="E26" s="6">
        <v>55</v>
      </c>
      <c r="F26" s="6">
        <f t="shared" si="6"/>
        <v>16.5</v>
      </c>
      <c r="G26" s="6">
        <f t="shared" si="1"/>
        <v>30.6</v>
      </c>
      <c r="H26" s="5">
        <v>87.6</v>
      </c>
      <c r="I26" s="5">
        <v>35.04</v>
      </c>
      <c r="J26" s="5">
        <v>77.599999999999994</v>
      </c>
      <c r="K26" s="7">
        <f t="shared" si="2"/>
        <v>46.559999999999995</v>
      </c>
      <c r="L26" s="7">
        <f t="shared" si="3"/>
        <v>81.599999999999994</v>
      </c>
      <c r="M26" s="7">
        <f t="shared" si="4"/>
        <v>32.64</v>
      </c>
      <c r="N26" s="7">
        <f t="shared" si="5"/>
        <v>63.24</v>
      </c>
      <c r="O26" s="8" t="s">
        <v>21</v>
      </c>
      <c r="P26" s="8" t="s">
        <v>22</v>
      </c>
      <c r="Q26" s="9"/>
    </row>
    <row r="27" spans="1:17" ht="14.25">
      <c r="A27" s="3" t="s">
        <v>45</v>
      </c>
      <c r="B27" s="4" t="s">
        <v>47</v>
      </c>
      <c r="C27" s="5">
        <v>33.5</v>
      </c>
      <c r="D27" s="5">
        <f t="shared" si="0"/>
        <v>10.049999999999999</v>
      </c>
      <c r="E27" s="6">
        <v>48</v>
      </c>
      <c r="F27" s="6">
        <f t="shared" si="6"/>
        <v>14.399999999999999</v>
      </c>
      <c r="G27" s="6">
        <f t="shared" si="1"/>
        <v>24.449999999999996</v>
      </c>
      <c r="H27" s="5">
        <v>0</v>
      </c>
      <c r="I27" s="5">
        <v>0</v>
      </c>
      <c r="J27" s="5">
        <v>0</v>
      </c>
      <c r="K27" s="7">
        <f t="shared" si="2"/>
        <v>0</v>
      </c>
      <c r="L27" s="7">
        <f t="shared" si="3"/>
        <v>0</v>
      </c>
      <c r="M27" s="7">
        <f t="shared" si="4"/>
        <v>0</v>
      </c>
      <c r="N27" s="7">
        <f t="shared" si="5"/>
        <v>24.449999999999996</v>
      </c>
      <c r="O27" s="8" t="s">
        <v>24</v>
      </c>
      <c r="P27" s="8" t="s">
        <v>25</v>
      </c>
      <c r="Q27" s="9" t="s">
        <v>26</v>
      </c>
    </row>
    <row r="28" spans="1:17" ht="14.25">
      <c r="A28" s="3"/>
      <c r="B28" s="4"/>
      <c r="C28" s="5"/>
      <c r="D28" s="5"/>
      <c r="E28" s="6"/>
      <c r="F28" s="6"/>
      <c r="G28" s="6"/>
      <c r="H28" s="5"/>
      <c r="I28" s="5"/>
      <c r="J28" s="5"/>
      <c r="K28" s="7"/>
      <c r="L28" s="7"/>
      <c r="M28" s="7"/>
      <c r="N28" s="7"/>
      <c r="O28" s="8"/>
      <c r="P28" s="8"/>
      <c r="Q28" s="9"/>
    </row>
    <row r="29" spans="1:17" ht="24">
      <c r="A29" s="3" t="s">
        <v>48</v>
      </c>
      <c r="B29" s="4" t="s">
        <v>49</v>
      </c>
      <c r="C29" s="5">
        <v>47</v>
      </c>
      <c r="D29" s="5">
        <f t="shared" si="0"/>
        <v>14.1</v>
      </c>
      <c r="E29" s="6">
        <v>73</v>
      </c>
      <c r="F29" s="6">
        <f t="shared" si="6"/>
        <v>21.9</v>
      </c>
      <c r="G29" s="6">
        <f t="shared" si="1"/>
        <v>36</v>
      </c>
      <c r="H29" s="5">
        <v>88</v>
      </c>
      <c r="I29" s="5">
        <v>35.200000000000003</v>
      </c>
      <c r="J29" s="5">
        <v>79.2</v>
      </c>
      <c r="K29" s="7">
        <f t="shared" si="2"/>
        <v>47.52</v>
      </c>
      <c r="L29" s="7">
        <f t="shared" si="3"/>
        <v>82.72</v>
      </c>
      <c r="M29" s="7">
        <f t="shared" si="4"/>
        <v>33.088000000000001</v>
      </c>
      <c r="N29" s="7">
        <f t="shared" si="5"/>
        <v>69.087999999999994</v>
      </c>
      <c r="O29" s="8" t="s">
        <v>21</v>
      </c>
      <c r="P29" s="8" t="s">
        <v>22</v>
      </c>
      <c r="Q29" s="9"/>
    </row>
    <row r="30" spans="1:17" ht="24">
      <c r="A30" s="3" t="s">
        <v>48</v>
      </c>
      <c r="B30" s="4" t="s">
        <v>50</v>
      </c>
      <c r="C30" s="5">
        <v>51</v>
      </c>
      <c r="D30" s="5">
        <f t="shared" si="0"/>
        <v>15.299999999999999</v>
      </c>
      <c r="E30" s="6">
        <v>67</v>
      </c>
      <c r="F30" s="6">
        <f t="shared" si="6"/>
        <v>20.099999999999998</v>
      </c>
      <c r="G30" s="6">
        <f t="shared" si="1"/>
        <v>35.4</v>
      </c>
      <c r="H30" s="5">
        <v>81.3</v>
      </c>
      <c r="I30" s="5">
        <v>32.520000000000003</v>
      </c>
      <c r="J30" s="5">
        <v>80.8</v>
      </c>
      <c r="K30" s="7">
        <f t="shared" si="2"/>
        <v>48.48</v>
      </c>
      <c r="L30" s="7">
        <f t="shared" si="3"/>
        <v>81</v>
      </c>
      <c r="M30" s="7">
        <f t="shared" si="4"/>
        <v>32.4</v>
      </c>
      <c r="N30" s="7">
        <f t="shared" si="5"/>
        <v>67.8</v>
      </c>
      <c r="O30" s="8" t="s">
        <v>24</v>
      </c>
      <c r="P30" s="8" t="s">
        <v>25</v>
      </c>
      <c r="Q30" s="9"/>
    </row>
    <row r="31" spans="1:17" ht="14.25">
      <c r="A31" s="3"/>
      <c r="B31" s="4"/>
      <c r="C31" s="5"/>
      <c r="D31" s="5"/>
      <c r="E31" s="6"/>
      <c r="F31" s="6"/>
      <c r="G31" s="6"/>
      <c r="H31" s="5"/>
      <c r="I31" s="5"/>
      <c r="J31" s="5"/>
      <c r="K31" s="7"/>
      <c r="L31" s="7"/>
      <c r="M31" s="7"/>
      <c r="N31" s="7"/>
      <c r="O31" s="8"/>
      <c r="P31" s="8"/>
      <c r="Q31" s="9"/>
    </row>
    <row r="32" spans="1:17" ht="24">
      <c r="A32" s="3" t="s">
        <v>51</v>
      </c>
      <c r="B32" s="4" t="s">
        <v>52</v>
      </c>
      <c r="C32" s="5">
        <v>44</v>
      </c>
      <c r="D32" s="5">
        <f t="shared" si="0"/>
        <v>13.2</v>
      </c>
      <c r="E32" s="6">
        <v>68</v>
      </c>
      <c r="F32" s="6">
        <f t="shared" si="6"/>
        <v>20.399999999999999</v>
      </c>
      <c r="G32" s="6">
        <f t="shared" si="1"/>
        <v>33.599999999999994</v>
      </c>
      <c r="H32" s="5">
        <v>87.33</v>
      </c>
      <c r="I32" s="5">
        <v>34.932000000000002</v>
      </c>
      <c r="J32" s="5">
        <v>81.2</v>
      </c>
      <c r="K32" s="7">
        <f t="shared" si="2"/>
        <v>48.72</v>
      </c>
      <c r="L32" s="7">
        <f t="shared" si="3"/>
        <v>83.652000000000001</v>
      </c>
      <c r="M32" s="7">
        <f t="shared" si="4"/>
        <v>33.460799999999999</v>
      </c>
      <c r="N32" s="7">
        <f t="shared" si="5"/>
        <v>67.0608</v>
      </c>
      <c r="O32" s="8" t="s">
        <v>21</v>
      </c>
      <c r="P32" s="8" t="s">
        <v>22</v>
      </c>
      <c r="Q32" s="9"/>
    </row>
    <row r="33" spans="1:17" ht="24">
      <c r="A33" s="3" t="s">
        <v>51</v>
      </c>
      <c r="B33" s="4" t="s">
        <v>53</v>
      </c>
      <c r="C33" s="5">
        <v>46.5</v>
      </c>
      <c r="D33" s="5">
        <f t="shared" si="0"/>
        <v>13.95</v>
      </c>
      <c r="E33" s="6">
        <v>64</v>
      </c>
      <c r="F33" s="6">
        <f t="shared" si="6"/>
        <v>19.2</v>
      </c>
      <c r="G33" s="6">
        <f t="shared" si="1"/>
        <v>33.15</v>
      </c>
      <c r="H33" s="5">
        <v>0</v>
      </c>
      <c r="I33" s="5">
        <v>0</v>
      </c>
      <c r="J33" s="5">
        <v>0</v>
      </c>
      <c r="K33" s="7">
        <f t="shared" si="2"/>
        <v>0</v>
      </c>
      <c r="L33" s="7">
        <f t="shared" si="3"/>
        <v>0</v>
      </c>
      <c r="M33" s="7">
        <f t="shared" si="4"/>
        <v>0</v>
      </c>
      <c r="N33" s="7">
        <f t="shared" si="5"/>
        <v>33.15</v>
      </c>
      <c r="O33" s="8" t="s">
        <v>24</v>
      </c>
      <c r="P33" s="8" t="s">
        <v>25</v>
      </c>
      <c r="Q33" s="9" t="s">
        <v>26</v>
      </c>
    </row>
    <row r="34" spans="1:17" ht="18.75">
      <c r="A34" s="3"/>
      <c r="B34" s="4"/>
      <c r="C34" s="5"/>
      <c r="D34" s="5"/>
      <c r="E34" s="6"/>
      <c r="F34" s="6"/>
      <c r="G34" s="6"/>
      <c r="H34" s="5"/>
      <c r="I34" s="5"/>
      <c r="J34" s="5"/>
      <c r="K34" s="7"/>
      <c r="L34" s="7"/>
      <c r="M34" s="7"/>
      <c r="N34" s="7"/>
      <c r="O34" s="10"/>
      <c r="P34" s="10"/>
      <c r="Q34" s="9"/>
    </row>
    <row r="35" spans="1:17" ht="14.25">
      <c r="A35" s="3" t="s">
        <v>54</v>
      </c>
      <c r="B35" s="4" t="s">
        <v>55</v>
      </c>
      <c r="C35" s="5">
        <v>61</v>
      </c>
      <c r="D35" s="5">
        <f t="shared" si="0"/>
        <v>18.3</v>
      </c>
      <c r="E35" s="6">
        <v>65</v>
      </c>
      <c r="F35" s="6">
        <f t="shared" si="6"/>
        <v>19.5</v>
      </c>
      <c r="G35" s="6">
        <f t="shared" si="1"/>
        <v>37.799999999999997</v>
      </c>
      <c r="H35" s="5">
        <v>85.83</v>
      </c>
      <c r="I35" s="5">
        <v>34.332000000000001</v>
      </c>
      <c r="J35" s="5">
        <v>72.2</v>
      </c>
      <c r="K35" s="7">
        <f t="shared" si="2"/>
        <v>43.32</v>
      </c>
      <c r="L35" s="7">
        <f t="shared" si="3"/>
        <v>77.652000000000001</v>
      </c>
      <c r="M35" s="7">
        <f t="shared" si="4"/>
        <v>31.0608</v>
      </c>
      <c r="N35" s="7">
        <f t="shared" si="5"/>
        <v>68.860799999999998</v>
      </c>
      <c r="O35" s="11">
        <v>2</v>
      </c>
      <c r="P35" s="11" t="s">
        <v>25</v>
      </c>
      <c r="Q35" s="9"/>
    </row>
    <row r="36" spans="1:17" ht="14.25">
      <c r="A36" s="3" t="s">
        <v>54</v>
      </c>
      <c r="B36" s="4" t="s">
        <v>56</v>
      </c>
      <c r="C36" s="5">
        <v>61</v>
      </c>
      <c r="D36" s="5">
        <f t="shared" si="0"/>
        <v>18.3</v>
      </c>
      <c r="E36" s="6">
        <v>64</v>
      </c>
      <c r="F36" s="6">
        <f t="shared" si="6"/>
        <v>19.2</v>
      </c>
      <c r="G36" s="6">
        <f t="shared" si="1"/>
        <v>37.5</v>
      </c>
      <c r="H36" s="5">
        <v>82.17</v>
      </c>
      <c r="I36" s="5">
        <v>32.868000000000002</v>
      </c>
      <c r="J36" s="5">
        <v>85</v>
      </c>
      <c r="K36" s="7">
        <f t="shared" si="2"/>
        <v>51</v>
      </c>
      <c r="L36" s="7">
        <f t="shared" si="3"/>
        <v>83.867999999999995</v>
      </c>
      <c r="M36" s="7">
        <f t="shared" si="4"/>
        <v>33.547199999999997</v>
      </c>
      <c r="N36" s="7">
        <f t="shared" si="5"/>
        <v>71.047200000000004</v>
      </c>
      <c r="O36" s="11">
        <v>1</v>
      </c>
      <c r="P36" s="11" t="s">
        <v>22</v>
      </c>
      <c r="Q36" s="9"/>
    </row>
    <row r="37" spans="1:17" ht="14.25">
      <c r="A37" s="3"/>
      <c r="B37" s="4"/>
      <c r="C37" s="5"/>
      <c r="D37" s="5"/>
      <c r="E37" s="6"/>
      <c r="F37" s="6"/>
      <c r="G37" s="6"/>
      <c r="H37" s="5"/>
      <c r="I37" s="5"/>
      <c r="J37" s="5"/>
      <c r="K37" s="7"/>
      <c r="L37" s="7"/>
      <c r="M37" s="7"/>
      <c r="N37" s="7"/>
      <c r="O37" s="11"/>
      <c r="P37" s="11"/>
      <c r="Q37" s="9"/>
    </row>
    <row r="38" spans="1:17" ht="24">
      <c r="A38" s="3" t="s">
        <v>57</v>
      </c>
      <c r="B38" s="4" t="s">
        <v>58</v>
      </c>
      <c r="C38" s="5">
        <v>54</v>
      </c>
      <c r="D38" s="5">
        <f t="shared" si="0"/>
        <v>16.2</v>
      </c>
      <c r="E38" s="6">
        <v>61</v>
      </c>
      <c r="F38" s="6">
        <f t="shared" si="6"/>
        <v>18.3</v>
      </c>
      <c r="G38" s="6">
        <f t="shared" si="1"/>
        <v>34.5</v>
      </c>
      <c r="H38" s="5">
        <v>68.3</v>
      </c>
      <c r="I38" s="5">
        <v>27.32</v>
      </c>
      <c r="J38" s="5">
        <v>71.2</v>
      </c>
      <c r="K38" s="7">
        <f t="shared" si="2"/>
        <v>42.72</v>
      </c>
      <c r="L38" s="7">
        <f t="shared" si="3"/>
        <v>70.039999999999992</v>
      </c>
      <c r="M38" s="7">
        <f t="shared" si="4"/>
        <v>28.015999999999998</v>
      </c>
      <c r="N38" s="7">
        <f t="shared" si="5"/>
        <v>62.515999999999998</v>
      </c>
      <c r="O38" s="11">
        <v>2</v>
      </c>
      <c r="P38" s="11" t="s">
        <v>25</v>
      </c>
      <c r="Q38" s="9"/>
    </row>
    <row r="39" spans="1:17" ht="24">
      <c r="A39" s="3" t="s">
        <v>57</v>
      </c>
      <c r="B39" s="4" t="s">
        <v>59</v>
      </c>
      <c r="C39" s="5">
        <v>59</v>
      </c>
      <c r="D39" s="5">
        <f t="shared" si="0"/>
        <v>17.7</v>
      </c>
      <c r="E39" s="6">
        <v>52</v>
      </c>
      <c r="F39" s="6">
        <f t="shared" si="6"/>
        <v>15.6</v>
      </c>
      <c r="G39" s="6">
        <f t="shared" si="1"/>
        <v>33.299999999999997</v>
      </c>
      <c r="H39" s="5">
        <v>88</v>
      </c>
      <c r="I39" s="5">
        <v>35.200000000000003</v>
      </c>
      <c r="J39" s="5">
        <v>80.400000000000006</v>
      </c>
      <c r="K39" s="7">
        <f t="shared" si="2"/>
        <v>48.24</v>
      </c>
      <c r="L39" s="7">
        <f t="shared" si="3"/>
        <v>83.44</v>
      </c>
      <c r="M39" s="7">
        <f t="shared" si="4"/>
        <v>33.375999999999998</v>
      </c>
      <c r="N39" s="7">
        <f t="shared" si="5"/>
        <v>66.675999999999988</v>
      </c>
      <c r="O39" s="11">
        <v>1</v>
      </c>
      <c r="P39" s="11" t="s">
        <v>22</v>
      </c>
      <c r="Q39" s="9"/>
    </row>
    <row r="40" spans="1:17" ht="24">
      <c r="A40" s="3" t="s">
        <v>57</v>
      </c>
      <c r="B40" s="4" t="s">
        <v>60</v>
      </c>
      <c r="C40" s="5">
        <v>23</v>
      </c>
      <c r="D40" s="5">
        <f t="shared" si="0"/>
        <v>6.8999999999999995</v>
      </c>
      <c r="E40" s="6">
        <v>66</v>
      </c>
      <c r="F40" s="6">
        <f t="shared" si="6"/>
        <v>19.8</v>
      </c>
      <c r="G40" s="6">
        <f t="shared" si="1"/>
        <v>26.7</v>
      </c>
      <c r="H40" s="5">
        <v>73</v>
      </c>
      <c r="I40" s="5">
        <v>29.200000000000003</v>
      </c>
      <c r="J40" s="5">
        <v>0</v>
      </c>
      <c r="K40" s="7">
        <f t="shared" si="2"/>
        <v>0</v>
      </c>
      <c r="L40" s="7">
        <f t="shared" si="3"/>
        <v>29.200000000000003</v>
      </c>
      <c r="M40" s="7">
        <f t="shared" si="4"/>
        <v>11.680000000000001</v>
      </c>
      <c r="N40" s="7">
        <f t="shared" si="5"/>
        <v>38.380000000000003</v>
      </c>
      <c r="O40" s="11">
        <v>3</v>
      </c>
      <c r="P40" s="11" t="s">
        <v>25</v>
      </c>
      <c r="Q40" s="9" t="s">
        <v>61</v>
      </c>
    </row>
    <row r="41" spans="1:17" ht="14.25">
      <c r="A41" s="3"/>
      <c r="B41" s="4"/>
      <c r="C41" s="5"/>
      <c r="D41" s="5"/>
      <c r="E41" s="6"/>
      <c r="F41" s="6"/>
      <c r="G41" s="6"/>
      <c r="H41" s="5"/>
      <c r="I41" s="5"/>
      <c r="J41" s="5"/>
      <c r="K41" s="7"/>
      <c r="L41" s="7"/>
      <c r="M41" s="7"/>
      <c r="N41" s="7"/>
      <c r="O41" s="11"/>
      <c r="P41" s="11"/>
      <c r="Q41" s="9"/>
    </row>
    <row r="42" spans="1:17" ht="14.25">
      <c r="A42" s="3" t="s">
        <v>62</v>
      </c>
      <c r="B42" s="4" t="s">
        <v>63</v>
      </c>
      <c r="C42" s="5">
        <v>64</v>
      </c>
      <c r="D42" s="5">
        <f t="shared" si="0"/>
        <v>19.2</v>
      </c>
      <c r="E42" s="6">
        <v>73</v>
      </c>
      <c r="F42" s="6">
        <f t="shared" si="6"/>
        <v>21.9</v>
      </c>
      <c r="G42" s="6">
        <f t="shared" si="1"/>
        <v>41.099999999999994</v>
      </c>
      <c r="H42" s="5">
        <v>88</v>
      </c>
      <c r="I42" s="5">
        <v>35.200000000000003</v>
      </c>
      <c r="J42" s="5">
        <v>78</v>
      </c>
      <c r="K42" s="7">
        <f t="shared" si="2"/>
        <v>46.8</v>
      </c>
      <c r="L42" s="7">
        <f t="shared" si="3"/>
        <v>82</v>
      </c>
      <c r="M42" s="7">
        <f t="shared" si="4"/>
        <v>32.800000000000004</v>
      </c>
      <c r="N42" s="7">
        <f t="shared" si="5"/>
        <v>73.900000000000006</v>
      </c>
      <c r="O42" s="11">
        <v>1</v>
      </c>
      <c r="P42" s="11" t="s">
        <v>22</v>
      </c>
      <c r="Q42" s="9"/>
    </row>
    <row r="43" spans="1:17" ht="14.25">
      <c r="A43" s="3"/>
      <c r="B43" s="4"/>
      <c r="C43" s="5"/>
      <c r="D43" s="5"/>
      <c r="E43" s="6"/>
      <c r="F43" s="6"/>
      <c r="G43" s="6"/>
      <c r="H43" s="5"/>
      <c r="I43" s="5"/>
      <c r="J43" s="5"/>
      <c r="K43" s="7"/>
      <c r="L43" s="7"/>
      <c r="M43" s="7"/>
      <c r="N43" s="7"/>
      <c r="O43" s="11"/>
      <c r="P43" s="11"/>
      <c r="Q43" s="9"/>
    </row>
    <row r="44" spans="1:17" ht="24">
      <c r="A44" s="3" t="s">
        <v>64</v>
      </c>
      <c r="B44" s="4" t="s">
        <v>65</v>
      </c>
      <c r="C44" s="5">
        <v>61</v>
      </c>
      <c r="D44" s="5">
        <f t="shared" si="0"/>
        <v>18.3</v>
      </c>
      <c r="E44" s="6">
        <v>66</v>
      </c>
      <c r="F44" s="6">
        <f t="shared" si="6"/>
        <v>19.8</v>
      </c>
      <c r="G44" s="6">
        <f t="shared" si="1"/>
        <v>38.1</v>
      </c>
      <c r="H44" s="5">
        <v>88.5</v>
      </c>
      <c r="I44" s="5">
        <v>35.4</v>
      </c>
      <c r="J44" s="5">
        <v>73.2</v>
      </c>
      <c r="K44" s="7">
        <f t="shared" si="2"/>
        <v>43.92</v>
      </c>
      <c r="L44" s="7">
        <f t="shared" si="3"/>
        <v>79.319999999999993</v>
      </c>
      <c r="M44" s="7">
        <f t="shared" si="4"/>
        <v>31.727999999999998</v>
      </c>
      <c r="N44" s="7">
        <f t="shared" si="5"/>
        <v>69.828000000000003</v>
      </c>
      <c r="O44" s="11">
        <v>1</v>
      </c>
      <c r="P44" s="11" t="s">
        <v>22</v>
      </c>
      <c r="Q44" s="9"/>
    </row>
    <row r="45" spans="1:17" ht="24">
      <c r="A45" s="3" t="s">
        <v>64</v>
      </c>
      <c r="B45" s="4" t="s">
        <v>66</v>
      </c>
      <c r="C45" s="5">
        <v>57.5</v>
      </c>
      <c r="D45" s="5">
        <f t="shared" si="0"/>
        <v>17.25</v>
      </c>
      <c r="E45" s="6">
        <v>60</v>
      </c>
      <c r="F45" s="6">
        <f t="shared" si="6"/>
        <v>18</v>
      </c>
      <c r="G45" s="6">
        <f t="shared" si="1"/>
        <v>35.25</v>
      </c>
      <c r="H45" s="5">
        <v>84.33</v>
      </c>
      <c r="I45" s="5">
        <v>33.731999999999999</v>
      </c>
      <c r="J45" s="5">
        <v>82.6</v>
      </c>
      <c r="K45" s="7">
        <f t="shared" si="2"/>
        <v>49.559999999999995</v>
      </c>
      <c r="L45" s="7">
        <f t="shared" si="3"/>
        <v>83.292000000000002</v>
      </c>
      <c r="M45" s="7">
        <f t="shared" si="4"/>
        <v>33.316800000000001</v>
      </c>
      <c r="N45" s="7">
        <f t="shared" si="5"/>
        <v>68.566800000000001</v>
      </c>
      <c r="O45" s="11">
        <v>2</v>
      </c>
      <c r="P45" s="11" t="s">
        <v>25</v>
      </c>
      <c r="Q45" s="9"/>
    </row>
    <row r="46" spans="1:17" ht="14.25">
      <c r="A46" s="3"/>
      <c r="B46" s="4"/>
      <c r="C46" s="5"/>
      <c r="D46" s="5"/>
      <c r="E46" s="6"/>
      <c r="F46" s="6"/>
      <c r="G46" s="6"/>
      <c r="H46" s="5"/>
      <c r="I46" s="5"/>
      <c r="J46" s="5"/>
      <c r="K46" s="7"/>
      <c r="L46" s="7"/>
      <c r="M46" s="7"/>
      <c r="N46" s="7"/>
      <c r="O46" s="11"/>
      <c r="P46" s="11"/>
      <c r="Q46" s="9"/>
    </row>
    <row r="47" spans="1:17" ht="24">
      <c r="A47" s="3" t="s">
        <v>67</v>
      </c>
      <c r="B47" s="4" t="s">
        <v>68</v>
      </c>
      <c r="C47" s="5">
        <v>65.5</v>
      </c>
      <c r="D47" s="5">
        <f t="shared" si="0"/>
        <v>19.649999999999999</v>
      </c>
      <c r="E47" s="6">
        <v>58</v>
      </c>
      <c r="F47" s="6">
        <f t="shared" si="6"/>
        <v>17.399999999999999</v>
      </c>
      <c r="G47" s="6">
        <f t="shared" si="1"/>
        <v>37.049999999999997</v>
      </c>
      <c r="H47" s="5">
        <v>86.67</v>
      </c>
      <c r="I47" s="5">
        <v>34.667999999999999</v>
      </c>
      <c r="J47" s="5">
        <v>82</v>
      </c>
      <c r="K47" s="7">
        <f t="shared" si="2"/>
        <v>49.199999999999996</v>
      </c>
      <c r="L47" s="7">
        <f t="shared" si="3"/>
        <v>83.867999999999995</v>
      </c>
      <c r="M47" s="7">
        <f t="shared" si="4"/>
        <v>33.547199999999997</v>
      </c>
      <c r="N47" s="7">
        <f t="shared" si="5"/>
        <v>70.597199999999987</v>
      </c>
      <c r="O47" s="11">
        <v>1</v>
      </c>
      <c r="P47" s="11" t="s">
        <v>22</v>
      </c>
      <c r="Q47" s="9"/>
    </row>
    <row r="48" spans="1:17" ht="24">
      <c r="A48" s="3" t="s">
        <v>67</v>
      </c>
      <c r="B48" s="4" t="s">
        <v>69</v>
      </c>
      <c r="C48" s="5">
        <v>50.5</v>
      </c>
      <c r="D48" s="5">
        <f t="shared" si="0"/>
        <v>15.149999999999999</v>
      </c>
      <c r="E48" s="6">
        <v>57</v>
      </c>
      <c r="F48" s="6">
        <f t="shared" si="6"/>
        <v>17.099999999999998</v>
      </c>
      <c r="G48" s="6">
        <f t="shared" si="1"/>
        <v>32.25</v>
      </c>
      <c r="H48" s="5">
        <v>85.33</v>
      </c>
      <c r="I48" s="5">
        <v>34.131999999999998</v>
      </c>
      <c r="J48" s="5">
        <v>79</v>
      </c>
      <c r="K48" s="7">
        <f t="shared" si="2"/>
        <v>47.4</v>
      </c>
      <c r="L48" s="7">
        <f t="shared" si="3"/>
        <v>81.531999999999996</v>
      </c>
      <c r="M48" s="7">
        <f t="shared" si="4"/>
        <v>32.6128</v>
      </c>
      <c r="N48" s="7">
        <f t="shared" si="5"/>
        <v>64.862799999999993</v>
      </c>
      <c r="O48" s="11">
        <v>2</v>
      </c>
      <c r="P48" s="11" t="s">
        <v>25</v>
      </c>
      <c r="Q48" s="9"/>
    </row>
    <row r="49" spans="1:17" ht="14.25">
      <c r="A49" s="3"/>
      <c r="B49" s="4"/>
      <c r="C49" s="5"/>
      <c r="D49" s="5"/>
      <c r="E49" s="6"/>
      <c r="F49" s="6"/>
      <c r="G49" s="6"/>
      <c r="H49" s="5"/>
      <c r="I49" s="5"/>
      <c r="J49" s="5"/>
      <c r="K49" s="7"/>
      <c r="L49" s="7"/>
      <c r="M49" s="7"/>
      <c r="N49" s="7"/>
      <c r="O49" s="11"/>
      <c r="P49" s="11"/>
      <c r="Q49" s="9"/>
    </row>
    <row r="50" spans="1:17" ht="24">
      <c r="A50" s="3" t="s">
        <v>70</v>
      </c>
      <c r="B50" s="4" t="s">
        <v>71</v>
      </c>
      <c r="C50" s="5">
        <v>51.5</v>
      </c>
      <c r="D50" s="5">
        <f t="shared" si="0"/>
        <v>15.45</v>
      </c>
      <c r="E50" s="6">
        <v>69</v>
      </c>
      <c r="F50" s="6">
        <f t="shared" si="6"/>
        <v>20.7</v>
      </c>
      <c r="G50" s="6">
        <f t="shared" si="1"/>
        <v>36.15</v>
      </c>
      <c r="H50" s="5">
        <v>88.5</v>
      </c>
      <c r="I50" s="5">
        <v>35.4</v>
      </c>
      <c r="J50" s="5">
        <v>76.400000000000006</v>
      </c>
      <c r="K50" s="7">
        <f t="shared" si="2"/>
        <v>45.84</v>
      </c>
      <c r="L50" s="7">
        <f t="shared" si="3"/>
        <v>81.240000000000009</v>
      </c>
      <c r="M50" s="7">
        <f t="shared" si="4"/>
        <v>32.496000000000002</v>
      </c>
      <c r="N50" s="7">
        <f t="shared" si="5"/>
        <v>68.646000000000001</v>
      </c>
      <c r="O50" s="11">
        <v>1</v>
      </c>
      <c r="P50" s="11" t="s">
        <v>22</v>
      </c>
      <c r="Q50" s="9"/>
    </row>
    <row r="51" spans="1:17" ht="14.25">
      <c r="A51" s="3"/>
      <c r="B51" s="4"/>
      <c r="C51" s="5"/>
      <c r="D51" s="5"/>
      <c r="E51" s="6"/>
      <c r="F51" s="6"/>
      <c r="G51" s="6"/>
      <c r="H51" s="5"/>
      <c r="I51" s="5"/>
      <c r="J51" s="5"/>
      <c r="K51" s="7"/>
      <c r="L51" s="7"/>
      <c r="M51" s="7"/>
      <c r="N51" s="7"/>
      <c r="O51" s="11"/>
      <c r="P51" s="11"/>
      <c r="Q51" s="9"/>
    </row>
    <row r="52" spans="1:17" ht="14.25">
      <c r="A52" s="3" t="s">
        <v>72</v>
      </c>
      <c r="B52" s="4" t="s">
        <v>73</v>
      </c>
      <c r="C52" s="5">
        <v>52</v>
      </c>
      <c r="D52" s="5">
        <f t="shared" si="0"/>
        <v>15.6</v>
      </c>
      <c r="E52" s="6">
        <v>58</v>
      </c>
      <c r="F52" s="6">
        <f t="shared" si="6"/>
        <v>17.399999999999999</v>
      </c>
      <c r="G52" s="6">
        <f t="shared" si="1"/>
        <v>33</v>
      </c>
      <c r="H52" s="5">
        <v>82</v>
      </c>
      <c r="I52" s="5">
        <v>32.800000000000004</v>
      </c>
      <c r="J52" s="5">
        <v>81.599999999999994</v>
      </c>
      <c r="K52" s="7">
        <f t="shared" si="2"/>
        <v>48.959999999999994</v>
      </c>
      <c r="L52" s="7">
        <f t="shared" si="3"/>
        <v>81.759999999999991</v>
      </c>
      <c r="M52" s="7">
        <f t="shared" si="4"/>
        <v>32.704000000000001</v>
      </c>
      <c r="N52" s="7">
        <f t="shared" si="5"/>
        <v>65.704000000000008</v>
      </c>
      <c r="O52" s="11">
        <v>1</v>
      </c>
      <c r="P52" s="11" t="s">
        <v>22</v>
      </c>
      <c r="Q52" s="9"/>
    </row>
    <row r="53" spans="1:17" ht="14.25">
      <c r="A53" s="3" t="s">
        <v>72</v>
      </c>
      <c r="B53" s="4" t="s">
        <v>74</v>
      </c>
      <c r="C53" s="5">
        <v>53</v>
      </c>
      <c r="D53" s="5">
        <f t="shared" si="0"/>
        <v>15.899999999999999</v>
      </c>
      <c r="E53" s="6">
        <v>54</v>
      </c>
      <c r="F53" s="6">
        <f t="shared" si="6"/>
        <v>16.2</v>
      </c>
      <c r="G53" s="6">
        <f t="shared" si="1"/>
        <v>32.099999999999994</v>
      </c>
      <c r="H53" s="5">
        <v>86</v>
      </c>
      <c r="I53" s="5">
        <v>34.4</v>
      </c>
      <c r="J53" s="5">
        <v>79.599999999999994</v>
      </c>
      <c r="K53" s="7">
        <f t="shared" si="2"/>
        <v>47.76</v>
      </c>
      <c r="L53" s="7">
        <f t="shared" si="3"/>
        <v>82.16</v>
      </c>
      <c r="M53" s="7">
        <f t="shared" si="4"/>
        <v>32.863999999999997</v>
      </c>
      <c r="N53" s="7">
        <f t="shared" si="5"/>
        <v>64.963999999999999</v>
      </c>
      <c r="O53" s="11">
        <v>2</v>
      </c>
      <c r="P53" s="11" t="s">
        <v>25</v>
      </c>
      <c r="Q53" s="9"/>
    </row>
    <row r="54" spans="1:17" ht="14.25">
      <c r="A54" s="3"/>
      <c r="B54" s="4"/>
      <c r="C54" s="5"/>
      <c r="D54" s="5"/>
      <c r="E54" s="6"/>
      <c r="F54" s="6"/>
      <c r="G54" s="6"/>
      <c r="H54" s="5"/>
      <c r="I54" s="5"/>
      <c r="J54" s="5"/>
      <c r="K54" s="7"/>
      <c r="L54" s="7"/>
      <c r="M54" s="7"/>
      <c r="N54" s="7"/>
      <c r="O54" s="11"/>
      <c r="P54" s="11"/>
      <c r="Q54" s="9"/>
    </row>
    <row r="55" spans="1:17" ht="14.25">
      <c r="A55" s="3" t="s">
        <v>75</v>
      </c>
      <c r="B55" s="4" t="s">
        <v>76</v>
      </c>
      <c r="C55" s="5">
        <v>54</v>
      </c>
      <c r="D55" s="5">
        <f t="shared" si="0"/>
        <v>16.2</v>
      </c>
      <c r="E55" s="6">
        <v>62</v>
      </c>
      <c r="F55" s="6">
        <f t="shared" si="6"/>
        <v>18.599999999999998</v>
      </c>
      <c r="G55" s="6">
        <f t="shared" si="1"/>
        <v>34.799999999999997</v>
      </c>
      <c r="H55" s="5">
        <v>89.66</v>
      </c>
      <c r="I55" s="5">
        <v>35.863999999999997</v>
      </c>
      <c r="J55" s="5">
        <v>77.8</v>
      </c>
      <c r="K55" s="7">
        <f t="shared" si="2"/>
        <v>46.68</v>
      </c>
      <c r="L55" s="7">
        <f t="shared" si="3"/>
        <v>82.543999999999997</v>
      </c>
      <c r="M55" s="7">
        <f t="shared" si="4"/>
        <v>33.017600000000002</v>
      </c>
      <c r="N55" s="7">
        <f t="shared" si="5"/>
        <v>67.817599999999999</v>
      </c>
      <c r="O55" s="11">
        <v>1</v>
      </c>
      <c r="P55" s="11" t="s">
        <v>22</v>
      </c>
      <c r="Q55" s="9"/>
    </row>
    <row r="56" spans="1:17" ht="14.25">
      <c r="A56" s="3" t="s">
        <v>75</v>
      </c>
      <c r="B56" s="4" t="s">
        <v>77</v>
      </c>
      <c r="C56" s="5">
        <v>43.5</v>
      </c>
      <c r="D56" s="5">
        <f t="shared" si="0"/>
        <v>13.049999999999999</v>
      </c>
      <c r="E56" s="6">
        <v>41</v>
      </c>
      <c r="F56" s="6">
        <f t="shared" si="6"/>
        <v>12.299999999999999</v>
      </c>
      <c r="G56" s="6">
        <f t="shared" si="1"/>
        <v>25.349999999999998</v>
      </c>
      <c r="H56" s="5">
        <v>84.66</v>
      </c>
      <c r="I56" s="5">
        <v>33.863999999999997</v>
      </c>
      <c r="J56" s="5">
        <v>0</v>
      </c>
      <c r="K56" s="7">
        <f t="shared" si="2"/>
        <v>0</v>
      </c>
      <c r="L56" s="7">
        <f t="shared" si="3"/>
        <v>33.863999999999997</v>
      </c>
      <c r="M56" s="7">
        <f t="shared" si="4"/>
        <v>13.5456</v>
      </c>
      <c r="N56" s="7">
        <f t="shared" si="5"/>
        <v>38.895600000000002</v>
      </c>
      <c r="O56" s="11">
        <v>3</v>
      </c>
      <c r="P56" s="11" t="s">
        <v>25</v>
      </c>
      <c r="Q56" s="9" t="s">
        <v>61</v>
      </c>
    </row>
    <row r="57" spans="1:17" ht="14.25">
      <c r="A57" s="3" t="s">
        <v>75</v>
      </c>
      <c r="B57" s="4" t="s">
        <v>78</v>
      </c>
      <c r="C57" s="5">
        <v>44.5</v>
      </c>
      <c r="D57" s="5">
        <f t="shared" si="0"/>
        <v>13.35</v>
      </c>
      <c r="E57" s="6">
        <v>35</v>
      </c>
      <c r="F57" s="6">
        <f t="shared" si="6"/>
        <v>10.5</v>
      </c>
      <c r="G57" s="6">
        <f t="shared" si="1"/>
        <v>23.85</v>
      </c>
      <c r="H57" s="5">
        <v>85.66</v>
      </c>
      <c r="I57" s="5">
        <v>34.264000000000003</v>
      </c>
      <c r="J57" s="5">
        <v>79.2</v>
      </c>
      <c r="K57" s="7">
        <f t="shared" si="2"/>
        <v>47.52</v>
      </c>
      <c r="L57" s="7">
        <f t="shared" si="3"/>
        <v>81.784000000000006</v>
      </c>
      <c r="M57" s="7">
        <f t="shared" si="4"/>
        <v>32.713600000000007</v>
      </c>
      <c r="N57" s="7">
        <f t="shared" si="5"/>
        <v>56.563600000000008</v>
      </c>
      <c r="O57" s="11">
        <v>2</v>
      </c>
      <c r="P57" s="11" t="s">
        <v>25</v>
      </c>
      <c r="Q57" s="9"/>
    </row>
    <row r="58" spans="1:17" ht="14.25">
      <c r="A58" s="3"/>
      <c r="B58" s="4"/>
      <c r="C58" s="5"/>
      <c r="D58" s="5"/>
      <c r="E58" s="6"/>
      <c r="F58" s="6"/>
      <c r="G58" s="6"/>
      <c r="H58" s="5"/>
      <c r="I58" s="5"/>
      <c r="J58" s="5"/>
      <c r="K58" s="7"/>
      <c r="L58" s="7"/>
      <c r="M58" s="7"/>
      <c r="N58" s="7"/>
      <c r="O58" s="11"/>
      <c r="P58" s="11"/>
      <c r="Q58" s="9"/>
    </row>
    <row r="59" spans="1:17" ht="14.25">
      <c r="A59" s="3" t="s">
        <v>79</v>
      </c>
      <c r="B59" s="4" t="s">
        <v>80</v>
      </c>
      <c r="C59" s="5">
        <v>60.5</v>
      </c>
      <c r="D59" s="5">
        <f t="shared" si="0"/>
        <v>18.149999999999999</v>
      </c>
      <c r="E59" s="6">
        <v>67</v>
      </c>
      <c r="F59" s="6">
        <f t="shared" si="6"/>
        <v>20.099999999999998</v>
      </c>
      <c r="G59" s="6">
        <f t="shared" si="1"/>
        <v>38.25</v>
      </c>
      <c r="H59" s="5">
        <v>62.67</v>
      </c>
      <c r="I59" s="5">
        <v>25.068000000000001</v>
      </c>
      <c r="J59" s="5">
        <v>74.8</v>
      </c>
      <c r="K59" s="7">
        <f t="shared" si="2"/>
        <v>44.879999999999995</v>
      </c>
      <c r="L59" s="7">
        <f t="shared" si="3"/>
        <v>69.947999999999993</v>
      </c>
      <c r="M59" s="7">
        <f t="shared" si="4"/>
        <v>27.979199999999999</v>
      </c>
      <c r="N59" s="7">
        <f t="shared" si="5"/>
        <v>66.229199999999992</v>
      </c>
      <c r="O59" s="11">
        <v>3</v>
      </c>
      <c r="P59" s="11" t="s">
        <v>25</v>
      </c>
      <c r="Q59" s="9"/>
    </row>
    <row r="60" spans="1:17" ht="14.25">
      <c r="A60" s="3" t="s">
        <v>79</v>
      </c>
      <c r="B60" s="4" t="s">
        <v>81</v>
      </c>
      <c r="C60" s="5">
        <v>57.5</v>
      </c>
      <c r="D60" s="5">
        <f t="shared" si="0"/>
        <v>17.25</v>
      </c>
      <c r="E60" s="6">
        <v>63</v>
      </c>
      <c r="F60" s="6">
        <f t="shared" si="6"/>
        <v>18.899999999999999</v>
      </c>
      <c r="G60" s="6">
        <f t="shared" si="1"/>
        <v>36.15</v>
      </c>
      <c r="H60" s="5">
        <v>62.67</v>
      </c>
      <c r="I60" s="5">
        <v>25.068000000000001</v>
      </c>
      <c r="J60" s="5">
        <v>86</v>
      </c>
      <c r="K60" s="7">
        <f t="shared" si="2"/>
        <v>51.6</v>
      </c>
      <c r="L60" s="7">
        <f t="shared" si="3"/>
        <v>76.668000000000006</v>
      </c>
      <c r="M60" s="7">
        <f t="shared" si="4"/>
        <v>30.667200000000005</v>
      </c>
      <c r="N60" s="7">
        <f t="shared" si="5"/>
        <v>66.8172</v>
      </c>
      <c r="O60" s="11">
        <v>2</v>
      </c>
      <c r="P60" s="11" t="s">
        <v>25</v>
      </c>
      <c r="Q60" s="9"/>
    </row>
    <row r="61" spans="1:17" ht="14.25">
      <c r="A61" s="3" t="s">
        <v>79</v>
      </c>
      <c r="B61" s="4" t="s">
        <v>82</v>
      </c>
      <c r="C61" s="5">
        <v>60.5</v>
      </c>
      <c r="D61" s="5">
        <f t="shared" si="0"/>
        <v>18.149999999999999</v>
      </c>
      <c r="E61" s="6">
        <v>59</v>
      </c>
      <c r="F61" s="6">
        <f t="shared" si="6"/>
        <v>17.7</v>
      </c>
      <c r="G61" s="6">
        <f t="shared" si="1"/>
        <v>35.849999999999994</v>
      </c>
      <c r="H61" s="5">
        <v>84.33</v>
      </c>
      <c r="I61" s="5">
        <v>33.731999999999999</v>
      </c>
      <c r="J61" s="5">
        <v>73</v>
      </c>
      <c r="K61" s="7">
        <f t="shared" si="2"/>
        <v>43.8</v>
      </c>
      <c r="L61" s="7">
        <f t="shared" si="3"/>
        <v>77.531999999999996</v>
      </c>
      <c r="M61" s="7">
        <f t="shared" si="4"/>
        <v>31.012799999999999</v>
      </c>
      <c r="N61" s="7">
        <f t="shared" si="5"/>
        <v>66.862799999999993</v>
      </c>
      <c r="O61" s="11">
        <v>1</v>
      </c>
      <c r="P61" s="11" t="s">
        <v>22</v>
      </c>
      <c r="Q61" s="9"/>
    </row>
    <row r="62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ht="15">
      <c r="A63" s="13" t="s">
        <v>83</v>
      </c>
      <c r="B63" s="14" t="s">
        <v>84</v>
      </c>
      <c r="C63" s="15">
        <v>72.5</v>
      </c>
      <c r="D63" s="15">
        <f t="shared" ref="D63:D95" si="7">C63*0.3</f>
        <v>21.75</v>
      </c>
      <c r="E63" s="16">
        <v>74</v>
      </c>
      <c r="F63" s="16">
        <f t="shared" ref="F63:F95" si="8">E63*0.3</f>
        <v>22.2</v>
      </c>
      <c r="G63" s="17">
        <f>D63+F63</f>
        <v>43.95</v>
      </c>
      <c r="H63" s="17">
        <v>89.56</v>
      </c>
      <c r="I63" s="17">
        <f>H63*0.4</f>
        <v>35.824000000000005</v>
      </c>
      <c r="J63" s="16">
        <v>83.4</v>
      </c>
      <c r="K63" s="16">
        <f>J63*0.6</f>
        <v>50.04</v>
      </c>
      <c r="L63" s="16">
        <f>I63+K63</f>
        <v>85.864000000000004</v>
      </c>
      <c r="M63" s="16">
        <f>L63*0.4</f>
        <v>34.345600000000005</v>
      </c>
      <c r="N63" s="16">
        <f>G63+M63</f>
        <v>78.295600000000007</v>
      </c>
      <c r="O63" s="18">
        <v>1</v>
      </c>
      <c r="P63" s="19" t="s">
        <v>22</v>
      </c>
      <c r="Q63" s="20"/>
    </row>
    <row r="64" spans="1:17" ht="15">
      <c r="A64" s="13" t="s">
        <v>83</v>
      </c>
      <c r="B64" s="14" t="s">
        <v>85</v>
      </c>
      <c r="C64" s="15">
        <v>60.5</v>
      </c>
      <c r="D64" s="15">
        <f t="shared" si="7"/>
        <v>18.149999999999999</v>
      </c>
      <c r="E64" s="16">
        <v>84</v>
      </c>
      <c r="F64" s="16">
        <f t="shared" si="8"/>
        <v>25.2</v>
      </c>
      <c r="G64" s="17">
        <f t="shared" ref="G64:G101" si="9">D64+F64</f>
        <v>43.349999999999994</v>
      </c>
      <c r="H64" s="17">
        <v>89.52</v>
      </c>
      <c r="I64" s="17">
        <f t="shared" ref="I64:I87" si="10">H64*0.4</f>
        <v>35.808</v>
      </c>
      <c r="J64" s="16">
        <v>85.7</v>
      </c>
      <c r="K64" s="16">
        <f t="shared" ref="K64:K87" si="11">J64*0.6</f>
        <v>51.42</v>
      </c>
      <c r="L64" s="16">
        <f t="shared" ref="L64:L87" si="12">I64+K64</f>
        <v>87.228000000000009</v>
      </c>
      <c r="M64" s="16">
        <f t="shared" ref="M64:M87" si="13">L64*0.4</f>
        <v>34.891200000000005</v>
      </c>
      <c r="N64" s="16">
        <f t="shared" ref="N64:N87" si="14">G64+M64</f>
        <v>78.241199999999992</v>
      </c>
      <c r="O64" s="18">
        <v>2</v>
      </c>
      <c r="P64" s="19" t="s">
        <v>22</v>
      </c>
      <c r="Q64" s="20"/>
    </row>
    <row r="65" spans="1:17" ht="15">
      <c r="A65" s="13" t="s">
        <v>83</v>
      </c>
      <c r="B65" s="14" t="s">
        <v>86</v>
      </c>
      <c r="C65" s="15">
        <v>66.5</v>
      </c>
      <c r="D65" s="15">
        <f t="shared" si="7"/>
        <v>19.95</v>
      </c>
      <c r="E65" s="16">
        <v>75</v>
      </c>
      <c r="F65" s="16">
        <f t="shared" si="8"/>
        <v>22.5</v>
      </c>
      <c r="G65" s="17">
        <f t="shared" si="9"/>
        <v>42.45</v>
      </c>
      <c r="H65" s="17">
        <v>89.28</v>
      </c>
      <c r="I65" s="17">
        <f t="shared" si="10"/>
        <v>35.712000000000003</v>
      </c>
      <c r="J65" s="16">
        <v>80.8</v>
      </c>
      <c r="K65" s="16">
        <f t="shared" si="11"/>
        <v>48.48</v>
      </c>
      <c r="L65" s="16">
        <f t="shared" si="12"/>
        <v>84.192000000000007</v>
      </c>
      <c r="M65" s="16">
        <f t="shared" si="13"/>
        <v>33.676800000000007</v>
      </c>
      <c r="N65" s="16">
        <f t="shared" si="14"/>
        <v>76.126800000000003</v>
      </c>
      <c r="O65" s="18">
        <v>3</v>
      </c>
      <c r="P65" s="19" t="s">
        <v>22</v>
      </c>
      <c r="Q65" s="20"/>
    </row>
    <row r="66" spans="1:17" ht="15">
      <c r="A66" s="13" t="s">
        <v>83</v>
      </c>
      <c r="B66" s="14" t="s">
        <v>87</v>
      </c>
      <c r="C66" s="15">
        <v>61</v>
      </c>
      <c r="D66" s="15">
        <f t="shared" si="7"/>
        <v>18.3</v>
      </c>
      <c r="E66" s="16">
        <v>74</v>
      </c>
      <c r="F66" s="16">
        <f t="shared" si="8"/>
        <v>22.2</v>
      </c>
      <c r="G66" s="17">
        <f t="shared" si="9"/>
        <v>40.5</v>
      </c>
      <c r="H66" s="17">
        <v>84.29</v>
      </c>
      <c r="I66" s="17">
        <f t="shared" si="10"/>
        <v>33.716000000000001</v>
      </c>
      <c r="J66" s="16">
        <v>77.400000000000006</v>
      </c>
      <c r="K66" s="16">
        <f t="shared" si="11"/>
        <v>46.440000000000005</v>
      </c>
      <c r="L66" s="16">
        <f t="shared" si="12"/>
        <v>80.156000000000006</v>
      </c>
      <c r="M66" s="16">
        <f t="shared" si="13"/>
        <v>32.062400000000004</v>
      </c>
      <c r="N66" s="16">
        <f t="shared" si="14"/>
        <v>72.562399999999997</v>
      </c>
      <c r="O66" s="18">
        <v>6</v>
      </c>
      <c r="P66" s="21" t="s">
        <v>25</v>
      </c>
      <c r="Q66" s="20"/>
    </row>
    <row r="67" spans="1:17" ht="15">
      <c r="A67" s="13" t="s">
        <v>83</v>
      </c>
      <c r="B67" s="14" t="s">
        <v>88</v>
      </c>
      <c r="C67" s="15">
        <v>61</v>
      </c>
      <c r="D67" s="15">
        <f t="shared" si="7"/>
        <v>18.3</v>
      </c>
      <c r="E67" s="16">
        <v>74</v>
      </c>
      <c r="F67" s="16">
        <f t="shared" si="8"/>
        <v>22.2</v>
      </c>
      <c r="G67" s="17">
        <f t="shared" si="9"/>
        <v>40.5</v>
      </c>
      <c r="H67" s="17">
        <v>84.08</v>
      </c>
      <c r="I67" s="17">
        <f t="shared" si="10"/>
        <v>33.631999999999998</v>
      </c>
      <c r="J67" s="16">
        <v>79.8</v>
      </c>
      <c r="K67" s="16">
        <f t="shared" si="11"/>
        <v>47.879999999999995</v>
      </c>
      <c r="L67" s="16">
        <f t="shared" si="12"/>
        <v>81.512</v>
      </c>
      <c r="M67" s="16">
        <f t="shared" si="13"/>
        <v>32.604800000000004</v>
      </c>
      <c r="N67" s="16">
        <f t="shared" si="14"/>
        <v>73.104800000000012</v>
      </c>
      <c r="O67" s="18">
        <v>4</v>
      </c>
      <c r="P67" s="19" t="s">
        <v>22</v>
      </c>
      <c r="Q67" s="20"/>
    </row>
    <row r="68" spans="1:17" ht="14.25">
      <c r="A68" s="13" t="s">
        <v>83</v>
      </c>
      <c r="B68" s="14" t="s">
        <v>89</v>
      </c>
      <c r="C68" s="15">
        <v>62</v>
      </c>
      <c r="D68" s="15">
        <f t="shared" si="7"/>
        <v>18.599999999999998</v>
      </c>
      <c r="E68" s="16">
        <v>72</v>
      </c>
      <c r="F68" s="16">
        <f t="shared" si="8"/>
        <v>21.599999999999998</v>
      </c>
      <c r="G68" s="17">
        <f t="shared" si="9"/>
        <v>40.199999999999996</v>
      </c>
      <c r="H68" s="17">
        <v>0</v>
      </c>
      <c r="I68" s="17">
        <f t="shared" si="10"/>
        <v>0</v>
      </c>
      <c r="J68" s="16">
        <v>0</v>
      </c>
      <c r="K68" s="16">
        <f t="shared" si="11"/>
        <v>0</v>
      </c>
      <c r="L68" s="16">
        <f t="shared" si="12"/>
        <v>0</v>
      </c>
      <c r="M68" s="16">
        <f t="shared" si="13"/>
        <v>0</v>
      </c>
      <c r="N68" s="16">
        <f t="shared" si="14"/>
        <v>40.199999999999996</v>
      </c>
      <c r="O68" s="21" t="s">
        <v>90</v>
      </c>
      <c r="P68" s="21" t="s">
        <v>25</v>
      </c>
      <c r="Q68" s="22" t="s">
        <v>61</v>
      </c>
    </row>
    <row r="69" spans="1:17" ht="15">
      <c r="A69" s="13" t="s">
        <v>83</v>
      </c>
      <c r="B69" s="14" t="s">
        <v>91</v>
      </c>
      <c r="C69" s="15">
        <v>60</v>
      </c>
      <c r="D69" s="15">
        <f t="shared" si="7"/>
        <v>18</v>
      </c>
      <c r="E69" s="16">
        <v>74</v>
      </c>
      <c r="F69" s="16">
        <f t="shared" si="8"/>
        <v>22.2</v>
      </c>
      <c r="G69" s="17">
        <f t="shared" si="9"/>
        <v>40.200000000000003</v>
      </c>
      <c r="H69" s="17">
        <v>83.24</v>
      </c>
      <c r="I69" s="17">
        <f t="shared" si="10"/>
        <v>33.295999999999999</v>
      </c>
      <c r="J69" s="16">
        <v>79.900000000000006</v>
      </c>
      <c r="K69" s="16">
        <f t="shared" si="11"/>
        <v>47.940000000000005</v>
      </c>
      <c r="L69" s="16">
        <f t="shared" si="12"/>
        <v>81.236000000000004</v>
      </c>
      <c r="M69" s="16">
        <f t="shared" si="13"/>
        <v>32.494400000000006</v>
      </c>
      <c r="N69" s="16">
        <f t="shared" si="14"/>
        <v>72.694400000000002</v>
      </c>
      <c r="O69" s="18">
        <v>5</v>
      </c>
      <c r="P69" s="21" t="s">
        <v>25</v>
      </c>
      <c r="Q69" s="20"/>
    </row>
    <row r="70" spans="1:17" ht="15">
      <c r="A70" s="13" t="s">
        <v>83</v>
      </c>
      <c r="B70" s="14" t="s">
        <v>92</v>
      </c>
      <c r="C70" s="15">
        <v>56.5</v>
      </c>
      <c r="D70" s="15">
        <f t="shared" si="7"/>
        <v>16.95</v>
      </c>
      <c r="E70" s="16">
        <v>77</v>
      </c>
      <c r="F70" s="16">
        <f t="shared" si="8"/>
        <v>23.099999999999998</v>
      </c>
      <c r="G70" s="17">
        <f t="shared" si="9"/>
        <v>40.049999999999997</v>
      </c>
      <c r="H70" s="17">
        <v>84.09</v>
      </c>
      <c r="I70" s="17">
        <f t="shared" si="10"/>
        <v>33.636000000000003</v>
      </c>
      <c r="J70" s="16">
        <v>76.2</v>
      </c>
      <c r="K70" s="16">
        <f t="shared" si="11"/>
        <v>45.72</v>
      </c>
      <c r="L70" s="16">
        <f t="shared" si="12"/>
        <v>79.355999999999995</v>
      </c>
      <c r="M70" s="16">
        <f t="shared" si="13"/>
        <v>31.7424</v>
      </c>
      <c r="N70" s="16">
        <f t="shared" si="14"/>
        <v>71.792400000000001</v>
      </c>
      <c r="O70" s="18">
        <v>7</v>
      </c>
      <c r="P70" s="21" t="s">
        <v>25</v>
      </c>
      <c r="Q70" s="20"/>
    </row>
    <row r="71" spans="1:17" ht="15">
      <c r="A71" s="13" t="s">
        <v>83</v>
      </c>
      <c r="B71" s="14" t="s">
        <v>93</v>
      </c>
      <c r="C71" s="15">
        <v>60.5</v>
      </c>
      <c r="D71" s="15">
        <f t="shared" si="7"/>
        <v>18.149999999999999</v>
      </c>
      <c r="E71" s="16">
        <v>72</v>
      </c>
      <c r="F71" s="16">
        <f t="shared" si="8"/>
        <v>21.599999999999998</v>
      </c>
      <c r="G71" s="17">
        <f t="shared" si="9"/>
        <v>39.75</v>
      </c>
      <c r="H71" s="17">
        <v>82.49</v>
      </c>
      <c r="I71" s="17">
        <f t="shared" si="10"/>
        <v>32.996000000000002</v>
      </c>
      <c r="J71" s="16">
        <v>76.599999999999994</v>
      </c>
      <c r="K71" s="16">
        <f t="shared" si="11"/>
        <v>45.959999999999994</v>
      </c>
      <c r="L71" s="16">
        <f t="shared" si="12"/>
        <v>78.955999999999989</v>
      </c>
      <c r="M71" s="16">
        <f t="shared" si="13"/>
        <v>31.582399999999996</v>
      </c>
      <c r="N71" s="16">
        <f t="shared" si="14"/>
        <v>71.332399999999993</v>
      </c>
      <c r="O71" s="18">
        <v>8</v>
      </c>
      <c r="P71" s="21" t="s">
        <v>25</v>
      </c>
      <c r="Q71" s="20"/>
    </row>
    <row r="72" spans="1:17" ht="15">
      <c r="A72" s="13" t="s">
        <v>83</v>
      </c>
      <c r="B72" s="14" t="s">
        <v>94</v>
      </c>
      <c r="C72" s="15">
        <v>54</v>
      </c>
      <c r="D72" s="15">
        <f t="shared" si="7"/>
        <v>16.2</v>
      </c>
      <c r="E72" s="16">
        <v>72</v>
      </c>
      <c r="F72" s="16">
        <f t="shared" si="8"/>
        <v>21.599999999999998</v>
      </c>
      <c r="G72" s="17">
        <f t="shared" si="9"/>
        <v>37.799999999999997</v>
      </c>
      <c r="H72" s="17">
        <v>86.27</v>
      </c>
      <c r="I72" s="17">
        <f t="shared" si="10"/>
        <v>34.508000000000003</v>
      </c>
      <c r="J72" s="16">
        <v>77.599999999999994</v>
      </c>
      <c r="K72" s="16">
        <f t="shared" si="11"/>
        <v>46.559999999999995</v>
      </c>
      <c r="L72" s="16">
        <f t="shared" si="12"/>
        <v>81.067999999999998</v>
      </c>
      <c r="M72" s="16">
        <f t="shared" si="13"/>
        <v>32.427199999999999</v>
      </c>
      <c r="N72" s="16">
        <f t="shared" si="14"/>
        <v>70.227199999999996</v>
      </c>
      <c r="O72" s="18">
        <v>9</v>
      </c>
      <c r="P72" s="21" t="s">
        <v>25</v>
      </c>
      <c r="Q72" s="20"/>
    </row>
    <row r="73" spans="1:17" ht="15">
      <c r="A73" s="13" t="s">
        <v>83</v>
      </c>
      <c r="B73" s="14" t="s">
        <v>95</v>
      </c>
      <c r="C73" s="15">
        <v>55</v>
      </c>
      <c r="D73" s="15">
        <f t="shared" si="7"/>
        <v>16.5</v>
      </c>
      <c r="E73" s="16">
        <v>63</v>
      </c>
      <c r="F73" s="16">
        <f t="shared" si="8"/>
        <v>18.899999999999999</v>
      </c>
      <c r="G73" s="17">
        <f t="shared" si="9"/>
        <v>35.4</v>
      </c>
      <c r="H73" s="17">
        <v>85.73</v>
      </c>
      <c r="I73" s="17">
        <f t="shared" si="10"/>
        <v>34.292000000000002</v>
      </c>
      <c r="J73" s="16">
        <v>73.2</v>
      </c>
      <c r="K73" s="16">
        <f t="shared" si="11"/>
        <v>43.92</v>
      </c>
      <c r="L73" s="16">
        <f t="shared" si="12"/>
        <v>78.212000000000003</v>
      </c>
      <c r="M73" s="16">
        <f t="shared" si="13"/>
        <v>31.284800000000004</v>
      </c>
      <c r="N73" s="16">
        <f t="shared" si="14"/>
        <v>66.684799999999996</v>
      </c>
      <c r="O73" s="18">
        <v>10</v>
      </c>
      <c r="P73" s="21" t="s">
        <v>25</v>
      </c>
      <c r="Q73" s="20"/>
    </row>
    <row r="74" spans="1:17" ht="15">
      <c r="A74" s="13" t="s">
        <v>83</v>
      </c>
      <c r="B74" s="14" t="s">
        <v>96</v>
      </c>
      <c r="C74" s="15">
        <v>48</v>
      </c>
      <c r="D74" s="15">
        <f t="shared" si="7"/>
        <v>14.399999999999999</v>
      </c>
      <c r="E74" s="16">
        <v>64</v>
      </c>
      <c r="F74" s="16">
        <f t="shared" si="8"/>
        <v>19.2</v>
      </c>
      <c r="G74" s="17">
        <f t="shared" si="9"/>
        <v>33.599999999999994</v>
      </c>
      <c r="H74" s="17">
        <v>82.38</v>
      </c>
      <c r="I74" s="17">
        <f t="shared" si="10"/>
        <v>32.951999999999998</v>
      </c>
      <c r="J74" s="16">
        <v>76.8</v>
      </c>
      <c r="K74" s="16">
        <f t="shared" si="11"/>
        <v>46.08</v>
      </c>
      <c r="L74" s="16">
        <f t="shared" si="12"/>
        <v>79.031999999999996</v>
      </c>
      <c r="M74" s="16">
        <f t="shared" si="13"/>
        <v>31.6128</v>
      </c>
      <c r="N74" s="16">
        <f t="shared" si="14"/>
        <v>65.212799999999987</v>
      </c>
      <c r="O74" s="18">
        <v>11</v>
      </c>
      <c r="P74" s="21" t="s">
        <v>25</v>
      </c>
      <c r="Q74" s="20"/>
    </row>
    <row r="75" spans="1:17" ht="15">
      <c r="A75" s="13"/>
      <c r="B75" s="14"/>
      <c r="C75" s="15"/>
      <c r="D75" s="15"/>
      <c r="E75" s="16"/>
      <c r="F75" s="16"/>
      <c r="G75" s="17"/>
      <c r="H75" s="17"/>
      <c r="I75" s="17"/>
      <c r="J75" s="16"/>
      <c r="K75" s="16"/>
      <c r="L75" s="16"/>
      <c r="M75" s="16"/>
      <c r="N75" s="16"/>
      <c r="O75" s="18"/>
      <c r="P75" s="21"/>
      <c r="Q75" s="20"/>
    </row>
    <row r="76" spans="1:17" ht="15">
      <c r="A76" s="13" t="s">
        <v>97</v>
      </c>
      <c r="B76" s="14" t="s">
        <v>98</v>
      </c>
      <c r="C76" s="15">
        <v>72</v>
      </c>
      <c r="D76" s="15">
        <f t="shared" si="7"/>
        <v>21.599999999999998</v>
      </c>
      <c r="E76" s="16">
        <v>80</v>
      </c>
      <c r="F76" s="16">
        <f t="shared" si="8"/>
        <v>24</v>
      </c>
      <c r="G76" s="17">
        <f t="shared" si="9"/>
        <v>45.599999999999994</v>
      </c>
      <c r="H76" s="23">
        <v>89.45</v>
      </c>
      <c r="I76" s="17">
        <f t="shared" si="10"/>
        <v>35.78</v>
      </c>
      <c r="J76" s="16">
        <v>78.400000000000006</v>
      </c>
      <c r="K76" s="16">
        <f t="shared" si="11"/>
        <v>47.04</v>
      </c>
      <c r="L76" s="16">
        <f t="shared" si="12"/>
        <v>82.82</v>
      </c>
      <c r="M76" s="16">
        <f t="shared" si="13"/>
        <v>33.128</v>
      </c>
      <c r="N76" s="16">
        <f t="shared" si="14"/>
        <v>78.727999999999994</v>
      </c>
      <c r="O76" s="18">
        <v>1</v>
      </c>
      <c r="P76" s="21" t="s">
        <v>22</v>
      </c>
      <c r="Q76" s="20"/>
    </row>
    <row r="77" spans="1:17" ht="15">
      <c r="A77" s="13" t="s">
        <v>97</v>
      </c>
      <c r="B77" s="14" t="s">
        <v>99</v>
      </c>
      <c r="C77" s="15">
        <v>65</v>
      </c>
      <c r="D77" s="15">
        <f t="shared" si="7"/>
        <v>19.5</v>
      </c>
      <c r="E77" s="16">
        <v>78</v>
      </c>
      <c r="F77" s="16">
        <f t="shared" si="8"/>
        <v>23.4</v>
      </c>
      <c r="G77" s="17">
        <f t="shared" si="9"/>
        <v>42.9</v>
      </c>
      <c r="H77" s="23">
        <v>90.67</v>
      </c>
      <c r="I77" s="17">
        <f t="shared" si="10"/>
        <v>36.268000000000001</v>
      </c>
      <c r="J77" s="16">
        <v>81.400000000000006</v>
      </c>
      <c r="K77" s="16">
        <f t="shared" si="11"/>
        <v>48.84</v>
      </c>
      <c r="L77" s="16">
        <f t="shared" si="12"/>
        <v>85.108000000000004</v>
      </c>
      <c r="M77" s="16">
        <f t="shared" si="13"/>
        <v>34.043200000000006</v>
      </c>
      <c r="N77" s="16">
        <f t="shared" si="14"/>
        <v>76.943200000000004</v>
      </c>
      <c r="O77" s="18">
        <v>2</v>
      </c>
      <c r="P77" s="21" t="s">
        <v>22</v>
      </c>
      <c r="Q77" s="20"/>
    </row>
    <row r="78" spans="1:17" ht="15">
      <c r="A78" s="13" t="s">
        <v>97</v>
      </c>
      <c r="B78" s="14" t="s">
        <v>100</v>
      </c>
      <c r="C78" s="15">
        <v>64.5</v>
      </c>
      <c r="D78" s="15">
        <f t="shared" si="7"/>
        <v>19.349999999999998</v>
      </c>
      <c r="E78" s="16">
        <v>78</v>
      </c>
      <c r="F78" s="16">
        <f t="shared" si="8"/>
        <v>23.4</v>
      </c>
      <c r="G78" s="17">
        <f t="shared" si="9"/>
        <v>42.75</v>
      </c>
      <c r="H78" s="23">
        <v>86.24</v>
      </c>
      <c r="I78" s="17">
        <f t="shared" si="10"/>
        <v>34.496000000000002</v>
      </c>
      <c r="J78" s="16">
        <v>77</v>
      </c>
      <c r="K78" s="16">
        <f t="shared" si="11"/>
        <v>46.199999999999996</v>
      </c>
      <c r="L78" s="16">
        <f t="shared" si="12"/>
        <v>80.695999999999998</v>
      </c>
      <c r="M78" s="16">
        <f t="shared" si="13"/>
        <v>32.278399999999998</v>
      </c>
      <c r="N78" s="16">
        <f t="shared" si="14"/>
        <v>75.028400000000005</v>
      </c>
      <c r="O78" s="18">
        <v>5</v>
      </c>
      <c r="P78" s="21" t="s">
        <v>25</v>
      </c>
      <c r="Q78" s="20"/>
    </row>
    <row r="79" spans="1:17" ht="15">
      <c r="A79" s="13" t="s">
        <v>97</v>
      </c>
      <c r="B79" s="14" t="s">
        <v>101</v>
      </c>
      <c r="C79" s="15">
        <v>63.5</v>
      </c>
      <c r="D79" s="15">
        <f t="shared" si="7"/>
        <v>19.05</v>
      </c>
      <c r="E79" s="16">
        <v>77</v>
      </c>
      <c r="F79" s="16">
        <f t="shared" si="8"/>
        <v>23.099999999999998</v>
      </c>
      <c r="G79" s="17">
        <f t="shared" si="9"/>
        <v>42.15</v>
      </c>
      <c r="H79" s="23">
        <v>85.23</v>
      </c>
      <c r="I79" s="17">
        <f t="shared" si="10"/>
        <v>34.092000000000006</v>
      </c>
      <c r="J79" s="16">
        <v>83</v>
      </c>
      <c r="K79" s="16">
        <f t="shared" si="11"/>
        <v>49.8</v>
      </c>
      <c r="L79" s="16">
        <f t="shared" si="12"/>
        <v>83.891999999999996</v>
      </c>
      <c r="M79" s="16">
        <f t="shared" si="13"/>
        <v>33.556800000000003</v>
      </c>
      <c r="N79" s="16">
        <f t="shared" si="14"/>
        <v>75.706800000000001</v>
      </c>
      <c r="O79" s="18">
        <v>3</v>
      </c>
      <c r="P79" s="21" t="s">
        <v>22</v>
      </c>
      <c r="Q79" s="20"/>
    </row>
    <row r="80" spans="1:17" ht="15">
      <c r="A80" s="13" t="s">
        <v>97</v>
      </c>
      <c r="B80" s="14" t="s">
        <v>102</v>
      </c>
      <c r="C80" s="15">
        <v>63.5</v>
      </c>
      <c r="D80" s="15">
        <f t="shared" si="7"/>
        <v>19.05</v>
      </c>
      <c r="E80" s="16">
        <v>75</v>
      </c>
      <c r="F80" s="16">
        <f t="shared" si="8"/>
        <v>22.5</v>
      </c>
      <c r="G80" s="17">
        <f t="shared" si="9"/>
        <v>41.55</v>
      </c>
      <c r="H80" s="23">
        <v>78.790000000000006</v>
      </c>
      <c r="I80" s="17">
        <f t="shared" si="10"/>
        <v>31.516000000000005</v>
      </c>
      <c r="J80" s="16">
        <v>77.2</v>
      </c>
      <c r="K80" s="16">
        <f t="shared" si="11"/>
        <v>46.32</v>
      </c>
      <c r="L80" s="16">
        <f t="shared" si="12"/>
        <v>77.836000000000013</v>
      </c>
      <c r="M80" s="16">
        <f t="shared" si="13"/>
        <v>31.134400000000007</v>
      </c>
      <c r="N80" s="16">
        <f t="shared" si="14"/>
        <v>72.684400000000011</v>
      </c>
      <c r="O80" s="18">
        <v>7</v>
      </c>
      <c r="P80" s="21" t="s">
        <v>25</v>
      </c>
      <c r="Q80" s="20"/>
    </row>
    <row r="81" spans="1:17" ht="15">
      <c r="A81" s="13" t="s">
        <v>97</v>
      </c>
      <c r="B81" s="14" t="s">
        <v>103</v>
      </c>
      <c r="C81" s="15">
        <v>59.5</v>
      </c>
      <c r="D81" s="15">
        <f t="shared" si="7"/>
        <v>17.849999999999998</v>
      </c>
      <c r="E81" s="16">
        <v>79</v>
      </c>
      <c r="F81" s="16">
        <f t="shared" si="8"/>
        <v>23.7</v>
      </c>
      <c r="G81" s="17">
        <f t="shared" si="9"/>
        <v>41.55</v>
      </c>
      <c r="H81" s="23">
        <v>88.61</v>
      </c>
      <c r="I81" s="17">
        <f t="shared" si="10"/>
        <v>35.444000000000003</v>
      </c>
      <c r="J81" s="16">
        <v>76</v>
      </c>
      <c r="K81" s="16">
        <f t="shared" si="11"/>
        <v>45.6</v>
      </c>
      <c r="L81" s="16">
        <f t="shared" si="12"/>
        <v>81.044000000000011</v>
      </c>
      <c r="M81" s="16">
        <f t="shared" si="13"/>
        <v>32.417600000000007</v>
      </c>
      <c r="N81" s="16">
        <f t="shared" si="14"/>
        <v>73.967600000000004</v>
      </c>
      <c r="O81" s="18">
        <v>6</v>
      </c>
      <c r="P81" s="21" t="s">
        <v>25</v>
      </c>
      <c r="Q81" s="20"/>
    </row>
    <row r="82" spans="1:17" ht="15">
      <c r="A82" s="13" t="s">
        <v>97</v>
      </c>
      <c r="B82" s="14" t="s">
        <v>104</v>
      </c>
      <c r="C82" s="15">
        <v>54</v>
      </c>
      <c r="D82" s="15">
        <f t="shared" si="7"/>
        <v>16.2</v>
      </c>
      <c r="E82" s="16">
        <v>83</v>
      </c>
      <c r="F82" s="16">
        <f t="shared" si="8"/>
        <v>24.9</v>
      </c>
      <c r="G82" s="17">
        <f t="shared" si="9"/>
        <v>41.099999999999994</v>
      </c>
      <c r="H82" s="23">
        <v>85.48</v>
      </c>
      <c r="I82" s="17">
        <f t="shared" si="10"/>
        <v>34.192</v>
      </c>
      <c r="J82" s="16">
        <v>84.8</v>
      </c>
      <c r="K82" s="16">
        <f t="shared" si="11"/>
        <v>50.879999999999995</v>
      </c>
      <c r="L82" s="16">
        <f t="shared" si="12"/>
        <v>85.072000000000003</v>
      </c>
      <c r="M82" s="16">
        <f t="shared" si="13"/>
        <v>34.028800000000004</v>
      </c>
      <c r="N82" s="16">
        <f t="shared" si="14"/>
        <v>75.128799999999998</v>
      </c>
      <c r="O82" s="18">
        <v>4</v>
      </c>
      <c r="P82" s="21" t="s">
        <v>22</v>
      </c>
      <c r="Q82" s="20"/>
    </row>
    <row r="83" spans="1:17" ht="15">
      <c r="A83" s="13" t="s">
        <v>97</v>
      </c>
      <c r="B83" s="14" t="s">
        <v>105</v>
      </c>
      <c r="C83" s="15">
        <v>59</v>
      </c>
      <c r="D83" s="15">
        <f t="shared" si="7"/>
        <v>17.7</v>
      </c>
      <c r="E83" s="16">
        <v>74</v>
      </c>
      <c r="F83" s="16">
        <f t="shared" si="8"/>
        <v>22.2</v>
      </c>
      <c r="G83" s="17">
        <f t="shared" si="9"/>
        <v>39.9</v>
      </c>
      <c r="H83" s="23">
        <v>76.92</v>
      </c>
      <c r="I83" s="17">
        <f t="shared" si="10"/>
        <v>30.768000000000001</v>
      </c>
      <c r="J83" s="16">
        <v>75.400000000000006</v>
      </c>
      <c r="K83" s="16">
        <f t="shared" si="11"/>
        <v>45.24</v>
      </c>
      <c r="L83" s="16">
        <f t="shared" si="12"/>
        <v>76.00800000000001</v>
      </c>
      <c r="M83" s="16">
        <f t="shared" si="13"/>
        <v>30.403200000000005</v>
      </c>
      <c r="N83" s="16">
        <f t="shared" si="14"/>
        <v>70.303200000000004</v>
      </c>
      <c r="O83" s="18">
        <v>9</v>
      </c>
      <c r="P83" s="21" t="s">
        <v>25</v>
      </c>
      <c r="Q83" s="20"/>
    </row>
    <row r="84" spans="1:17" ht="15">
      <c r="A84" s="13" t="s">
        <v>97</v>
      </c>
      <c r="B84" s="14" t="s">
        <v>106</v>
      </c>
      <c r="C84" s="15">
        <v>58.5</v>
      </c>
      <c r="D84" s="15">
        <f t="shared" si="7"/>
        <v>17.55</v>
      </c>
      <c r="E84" s="16">
        <v>69</v>
      </c>
      <c r="F84" s="16">
        <f t="shared" si="8"/>
        <v>20.7</v>
      </c>
      <c r="G84" s="17">
        <f t="shared" si="9"/>
        <v>38.25</v>
      </c>
      <c r="H84" s="23">
        <v>90.83</v>
      </c>
      <c r="I84" s="17">
        <f t="shared" si="10"/>
        <v>36.332000000000001</v>
      </c>
      <c r="J84" s="16">
        <v>82</v>
      </c>
      <c r="K84" s="16">
        <f t="shared" si="11"/>
        <v>49.199999999999996</v>
      </c>
      <c r="L84" s="16">
        <f t="shared" si="12"/>
        <v>85.531999999999996</v>
      </c>
      <c r="M84" s="16">
        <f t="shared" si="13"/>
        <v>34.212800000000001</v>
      </c>
      <c r="N84" s="16">
        <f t="shared" si="14"/>
        <v>72.462800000000001</v>
      </c>
      <c r="O84" s="18">
        <v>8</v>
      </c>
      <c r="P84" s="21" t="s">
        <v>25</v>
      </c>
      <c r="Q84" s="20"/>
    </row>
    <row r="85" spans="1:17" ht="15">
      <c r="A85" s="13" t="s">
        <v>97</v>
      </c>
      <c r="B85" s="14" t="s">
        <v>107</v>
      </c>
      <c r="C85" s="15">
        <v>54.5</v>
      </c>
      <c r="D85" s="15">
        <f t="shared" si="7"/>
        <v>16.349999999999998</v>
      </c>
      <c r="E85" s="16">
        <v>70</v>
      </c>
      <c r="F85" s="16">
        <f t="shared" si="8"/>
        <v>21</v>
      </c>
      <c r="G85" s="17">
        <f t="shared" si="9"/>
        <v>37.349999999999994</v>
      </c>
      <c r="H85" s="21">
        <v>84.18</v>
      </c>
      <c r="I85" s="17">
        <f t="shared" si="10"/>
        <v>33.672000000000004</v>
      </c>
      <c r="J85" s="16">
        <v>72.8</v>
      </c>
      <c r="K85" s="16">
        <f t="shared" si="11"/>
        <v>43.68</v>
      </c>
      <c r="L85" s="16">
        <f t="shared" si="12"/>
        <v>77.352000000000004</v>
      </c>
      <c r="M85" s="16">
        <f t="shared" si="13"/>
        <v>30.940800000000003</v>
      </c>
      <c r="N85" s="16">
        <f t="shared" si="14"/>
        <v>68.29079999999999</v>
      </c>
      <c r="O85" s="21" t="s">
        <v>108</v>
      </c>
      <c r="P85" s="21" t="s">
        <v>25</v>
      </c>
      <c r="Q85" s="20"/>
    </row>
    <row r="86" spans="1:17" ht="15">
      <c r="A86" s="13" t="s">
        <v>97</v>
      </c>
      <c r="B86" s="14" t="s">
        <v>109</v>
      </c>
      <c r="C86" s="15">
        <v>54.5</v>
      </c>
      <c r="D86" s="15">
        <f t="shared" si="7"/>
        <v>16.349999999999998</v>
      </c>
      <c r="E86" s="16">
        <v>70</v>
      </c>
      <c r="F86" s="16">
        <f t="shared" si="8"/>
        <v>21</v>
      </c>
      <c r="G86" s="17">
        <f t="shared" si="9"/>
        <v>37.349999999999994</v>
      </c>
      <c r="H86" s="21">
        <v>78.180000000000007</v>
      </c>
      <c r="I86" s="17">
        <f t="shared" si="10"/>
        <v>31.272000000000006</v>
      </c>
      <c r="J86" s="16">
        <v>70.8</v>
      </c>
      <c r="K86" s="16">
        <f t="shared" si="11"/>
        <v>42.48</v>
      </c>
      <c r="L86" s="16">
        <f t="shared" si="12"/>
        <v>73.75200000000001</v>
      </c>
      <c r="M86" s="16">
        <f t="shared" si="13"/>
        <v>29.500800000000005</v>
      </c>
      <c r="N86" s="16">
        <f t="shared" si="14"/>
        <v>66.850799999999992</v>
      </c>
      <c r="O86" s="21" t="s">
        <v>110</v>
      </c>
      <c r="P86" s="21" t="s">
        <v>25</v>
      </c>
      <c r="Q86" s="20"/>
    </row>
    <row r="87" spans="1:17" ht="14.25">
      <c r="A87" s="13" t="s">
        <v>97</v>
      </c>
      <c r="B87" s="14" t="s">
        <v>111</v>
      </c>
      <c r="C87" s="15">
        <v>53</v>
      </c>
      <c r="D87" s="15">
        <f t="shared" si="7"/>
        <v>15.899999999999999</v>
      </c>
      <c r="E87" s="16">
        <v>71</v>
      </c>
      <c r="F87" s="16">
        <f t="shared" si="8"/>
        <v>21.3</v>
      </c>
      <c r="G87" s="17">
        <f t="shared" si="9"/>
        <v>37.200000000000003</v>
      </c>
      <c r="H87" s="21">
        <v>76.819999999999993</v>
      </c>
      <c r="I87" s="17">
        <f t="shared" si="10"/>
        <v>30.727999999999998</v>
      </c>
      <c r="J87" s="16">
        <v>0</v>
      </c>
      <c r="K87" s="16">
        <f t="shared" si="11"/>
        <v>0</v>
      </c>
      <c r="L87" s="16">
        <f t="shared" si="12"/>
        <v>30.727999999999998</v>
      </c>
      <c r="M87" s="16">
        <f t="shared" si="13"/>
        <v>12.2912</v>
      </c>
      <c r="N87" s="16">
        <f t="shared" si="14"/>
        <v>49.491200000000006</v>
      </c>
      <c r="O87" s="21" t="s">
        <v>90</v>
      </c>
      <c r="P87" s="21" t="s">
        <v>25</v>
      </c>
      <c r="Q87" s="22" t="s">
        <v>61</v>
      </c>
    </row>
    <row r="88" spans="1:17" ht="15">
      <c r="A88" s="13"/>
      <c r="B88" s="14"/>
      <c r="C88" s="15"/>
      <c r="D88" s="15"/>
      <c r="E88" s="16"/>
      <c r="F88" s="16"/>
      <c r="G88" s="17"/>
      <c r="H88" s="21"/>
      <c r="I88" s="21"/>
      <c r="J88" s="16"/>
      <c r="K88" s="16"/>
      <c r="L88" s="16"/>
      <c r="M88" s="16"/>
      <c r="N88" s="16"/>
      <c r="O88" s="21"/>
      <c r="P88" s="21"/>
      <c r="Q88" s="20"/>
    </row>
    <row r="89" spans="1:17" ht="28.5">
      <c r="A89" s="13" t="s">
        <v>112</v>
      </c>
      <c r="B89" s="14" t="s">
        <v>113</v>
      </c>
      <c r="C89" s="15">
        <v>73.5</v>
      </c>
      <c r="D89" s="15">
        <f t="shared" si="7"/>
        <v>22.05</v>
      </c>
      <c r="E89" s="16">
        <v>78</v>
      </c>
      <c r="F89" s="16">
        <f t="shared" si="8"/>
        <v>23.4</v>
      </c>
      <c r="G89" s="17">
        <f t="shared" si="9"/>
        <v>45.45</v>
      </c>
      <c r="H89" s="21" t="s">
        <v>90</v>
      </c>
      <c r="I89" s="21" t="s">
        <v>90</v>
      </c>
      <c r="J89" s="16">
        <v>82.2</v>
      </c>
      <c r="K89" s="21" t="s">
        <v>90</v>
      </c>
      <c r="L89" s="16" t="str">
        <f>K89</f>
        <v>/</v>
      </c>
      <c r="M89" s="16">
        <f>J89*0.4</f>
        <v>32.880000000000003</v>
      </c>
      <c r="N89" s="16">
        <f>G89+M89</f>
        <v>78.330000000000013</v>
      </c>
      <c r="O89" s="21" t="s">
        <v>21</v>
      </c>
      <c r="P89" s="19" t="s">
        <v>22</v>
      </c>
      <c r="Q89" s="20"/>
    </row>
    <row r="90" spans="1:17" ht="28.5">
      <c r="A90" s="13" t="s">
        <v>112</v>
      </c>
      <c r="B90" s="14" t="s">
        <v>114</v>
      </c>
      <c r="C90" s="15">
        <v>76.5</v>
      </c>
      <c r="D90" s="15">
        <f t="shared" si="7"/>
        <v>22.95</v>
      </c>
      <c r="E90" s="16">
        <v>74</v>
      </c>
      <c r="F90" s="16">
        <f t="shared" si="8"/>
        <v>22.2</v>
      </c>
      <c r="G90" s="17">
        <f t="shared" si="9"/>
        <v>45.15</v>
      </c>
      <c r="H90" s="21" t="s">
        <v>90</v>
      </c>
      <c r="I90" s="21" t="s">
        <v>90</v>
      </c>
      <c r="J90" s="16">
        <v>70</v>
      </c>
      <c r="K90" s="21" t="s">
        <v>90</v>
      </c>
      <c r="L90" s="16" t="str">
        <f t="shared" ref="L90:L101" si="15">K90</f>
        <v>/</v>
      </c>
      <c r="M90" s="16">
        <f t="shared" ref="M90:M101" si="16">J90*0.4</f>
        <v>28</v>
      </c>
      <c r="N90" s="16">
        <f t="shared" ref="N90:N101" si="17">G90+M90</f>
        <v>73.150000000000006</v>
      </c>
      <c r="O90" s="21" t="s">
        <v>24</v>
      </c>
      <c r="P90" s="21" t="s">
        <v>25</v>
      </c>
      <c r="Q90" s="20"/>
    </row>
    <row r="91" spans="1:17" ht="28.5">
      <c r="A91" s="13" t="s">
        <v>112</v>
      </c>
      <c r="B91" s="14" t="s">
        <v>115</v>
      </c>
      <c r="C91" s="15">
        <v>68.5</v>
      </c>
      <c r="D91" s="15">
        <f t="shared" si="7"/>
        <v>20.55</v>
      </c>
      <c r="E91" s="16">
        <v>70</v>
      </c>
      <c r="F91" s="16">
        <f t="shared" si="8"/>
        <v>21</v>
      </c>
      <c r="G91" s="17">
        <f t="shared" si="9"/>
        <v>41.55</v>
      </c>
      <c r="H91" s="21" t="s">
        <v>90</v>
      </c>
      <c r="I91" s="21" t="s">
        <v>90</v>
      </c>
      <c r="J91" s="16">
        <v>78.599999999999994</v>
      </c>
      <c r="K91" s="21" t="s">
        <v>90</v>
      </c>
      <c r="L91" s="16" t="str">
        <f t="shared" si="15"/>
        <v>/</v>
      </c>
      <c r="M91" s="16">
        <f t="shared" si="16"/>
        <v>31.439999999999998</v>
      </c>
      <c r="N91" s="16">
        <f t="shared" si="17"/>
        <v>72.989999999999995</v>
      </c>
      <c r="O91" s="21" t="s">
        <v>116</v>
      </c>
      <c r="P91" s="21" t="s">
        <v>25</v>
      </c>
      <c r="Q91" s="20"/>
    </row>
    <row r="92" spans="1:17" ht="15">
      <c r="A92" s="13"/>
      <c r="B92" s="14"/>
      <c r="C92" s="15"/>
      <c r="D92" s="15"/>
      <c r="E92" s="16"/>
      <c r="F92" s="16"/>
      <c r="G92" s="17"/>
      <c r="H92" s="21"/>
      <c r="I92" s="21"/>
      <c r="J92" s="16"/>
      <c r="K92" s="21"/>
      <c r="L92" s="16"/>
      <c r="M92" s="16"/>
      <c r="N92" s="16"/>
      <c r="O92" s="21"/>
      <c r="P92" s="21"/>
      <c r="Q92" s="20"/>
    </row>
    <row r="93" spans="1:17" ht="28.5">
      <c r="A93" s="13" t="s">
        <v>117</v>
      </c>
      <c r="B93" s="14" t="s">
        <v>118</v>
      </c>
      <c r="C93" s="15">
        <v>81.5</v>
      </c>
      <c r="D93" s="15">
        <f t="shared" si="7"/>
        <v>24.45</v>
      </c>
      <c r="E93" s="16">
        <v>63</v>
      </c>
      <c r="F93" s="16">
        <f t="shared" si="8"/>
        <v>18.899999999999999</v>
      </c>
      <c r="G93" s="17">
        <f t="shared" si="9"/>
        <v>43.349999999999994</v>
      </c>
      <c r="H93" s="21" t="s">
        <v>90</v>
      </c>
      <c r="I93" s="21" t="s">
        <v>90</v>
      </c>
      <c r="J93" s="16">
        <v>84.2</v>
      </c>
      <c r="K93" s="21" t="s">
        <v>90</v>
      </c>
      <c r="L93" s="16" t="str">
        <f t="shared" si="15"/>
        <v>/</v>
      </c>
      <c r="M93" s="16">
        <f t="shared" si="16"/>
        <v>33.68</v>
      </c>
      <c r="N93" s="16">
        <f t="shared" si="17"/>
        <v>77.03</v>
      </c>
      <c r="O93" s="21" t="s">
        <v>21</v>
      </c>
      <c r="P93" s="19" t="s">
        <v>22</v>
      </c>
      <c r="Q93" s="20"/>
    </row>
    <row r="94" spans="1:17" ht="28.5">
      <c r="A94" s="13" t="s">
        <v>117</v>
      </c>
      <c r="B94" s="14" t="s">
        <v>119</v>
      </c>
      <c r="C94" s="15">
        <v>72.5</v>
      </c>
      <c r="D94" s="15">
        <f t="shared" si="7"/>
        <v>21.75</v>
      </c>
      <c r="E94" s="16">
        <v>67</v>
      </c>
      <c r="F94" s="16">
        <f t="shared" si="8"/>
        <v>20.099999999999998</v>
      </c>
      <c r="G94" s="17">
        <f t="shared" si="9"/>
        <v>41.849999999999994</v>
      </c>
      <c r="H94" s="21" t="s">
        <v>90</v>
      </c>
      <c r="I94" s="21" t="s">
        <v>90</v>
      </c>
      <c r="J94" s="16">
        <v>76.400000000000006</v>
      </c>
      <c r="K94" s="21" t="s">
        <v>90</v>
      </c>
      <c r="L94" s="16" t="str">
        <f t="shared" si="15"/>
        <v>/</v>
      </c>
      <c r="M94" s="16">
        <f t="shared" si="16"/>
        <v>30.560000000000002</v>
      </c>
      <c r="N94" s="16">
        <f t="shared" si="17"/>
        <v>72.41</v>
      </c>
      <c r="O94" s="21" t="s">
        <v>24</v>
      </c>
      <c r="P94" s="21" t="s">
        <v>25</v>
      </c>
      <c r="Q94" s="20"/>
    </row>
    <row r="95" spans="1:17" ht="28.5">
      <c r="A95" s="13" t="s">
        <v>117</v>
      </c>
      <c r="B95" s="14" t="s">
        <v>120</v>
      </c>
      <c r="C95" s="15">
        <v>68.5</v>
      </c>
      <c r="D95" s="15">
        <f t="shared" si="7"/>
        <v>20.55</v>
      </c>
      <c r="E95" s="16">
        <v>59</v>
      </c>
      <c r="F95" s="16">
        <f t="shared" si="8"/>
        <v>17.7</v>
      </c>
      <c r="G95" s="17">
        <f t="shared" si="9"/>
        <v>38.25</v>
      </c>
      <c r="H95" s="21" t="s">
        <v>90</v>
      </c>
      <c r="I95" s="21" t="s">
        <v>90</v>
      </c>
      <c r="J95" s="16">
        <v>65.400000000000006</v>
      </c>
      <c r="K95" s="21" t="s">
        <v>90</v>
      </c>
      <c r="L95" s="16" t="str">
        <f t="shared" si="15"/>
        <v>/</v>
      </c>
      <c r="M95" s="16">
        <f t="shared" si="16"/>
        <v>26.160000000000004</v>
      </c>
      <c r="N95" s="16">
        <f t="shared" si="17"/>
        <v>64.41</v>
      </c>
      <c r="O95" s="21" t="s">
        <v>116</v>
      </c>
      <c r="P95" s="21" t="s">
        <v>25</v>
      </c>
      <c r="Q95" s="20"/>
    </row>
    <row r="96" spans="1:17" ht="15">
      <c r="A96" s="13"/>
      <c r="B96" s="14"/>
      <c r="C96" s="15"/>
      <c r="D96" s="15"/>
      <c r="E96" s="16"/>
      <c r="F96" s="16"/>
      <c r="G96" s="17"/>
      <c r="H96" s="21"/>
      <c r="I96" s="21"/>
      <c r="J96" s="16"/>
      <c r="K96" s="21"/>
      <c r="L96" s="16"/>
      <c r="M96" s="16"/>
      <c r="N96" s="16"/>
      <c r="O96" s="21"/>
      <c r="P96" s="21"/>
      <c r="Q96" s="20"/>
    </row>
    <row r="97" spans="1:17" ht="28.5">
      <c r="A97" s="13" t="s">
        <v>121</v>
      </c>
      <c r="B97" s="14" t="s">
        <v>122</v>
      </c>
      <c r="C97" s="15">
        <v>71</v>
      </c>
      <c r="D97" s="15">
        <f>C97*0.3</f>
        <v>21.3</v>
      </c>
      <c r="E97" s="24">
        <v>82</v>
      </c>
      <c r="F97" s="16">
        <f>E97*0.3</f>
        <v>24.599999999999998</v>
      </c>
      <c r="G97" s="17">
        <f t="shared" si="9"/>
        <v>45.9</v>
      </c>
      <c r="H97" s="21" t="s">
        <v>90</v>
      </c>
      <c r="I97" s="21" t="s">
        <v>90</v>
      </c>
      <c r="J97" s="24">
        <v>83.4</v>
      </c>
      <c r="K97" s="21" t="s">
        <v>90</v>
      </c>
      <c r="L97" s="16" t="str">
        <f t="shared" si="15"/>
        <v>/</v>
      </c>
      <c r="M97" s="16">
        <f t="shared" si="16"/>
        <v>33.360000000000007</v>
      </c>
      <c r="N97" s="16">
        <f t="shared" si="17"/>
        <v>79.260000000000005</v>
      </c>
      <c r="O97" s="19">
        <v>1</v>
      </c>
      <c r="P97" s="19" t="s">
        <v>22</v>
      </c>
      <c r="Q97" s="19"/>
    </row>
    <row r="98" spans="1:17" ht="14.25">
      <c r="A98" s="13"/>
      <c r="B98" s="14"/>
      <c r="C98" s="15"/>
      <c r="D98" s="15"/>
      <c r="E98" s="24"/>
      <c r="F98" s="16"/>
      <c r="G98" s="17"/>
      <c r="H98" s="21"/>
      <c r="I98" s="21"/>
      <c r="J98" s="24"/>
      <c r="K98" s="21"/>
      <c r="L98" s="16"/>
      <c r="M98" s="16"/>
      <c r="N98" s="16"/>
      <c r="O98" s="19"/>
      <c r="P98" s="19"/>
      <c r="Q98" s="19"/>
    </row>
    <row r="99" spans="1:17" ht="28.5">
      <c r="A99" s="13" t="s">
        <v>123</v>
      </c>
      <c r="B99" s="14" t="s">
        <v>124</v>
      </c>
      <c r="C99" s="15">
        <v>84.5</v>
      </c>
      <c r="D99" s="15">
        <f>C99*0.3</f>
        <v>25.349999999999998</v>
      </c>
      <c r="E99" s="24">
        <v>83.5</v>
      </c>
      <c r="F99" s="16">
        <f>E99*0.3</f>
        <v>25.05</v>
      </c>
      <c r="G99" s="17">
        <f t="shared" si="9"/>
        <v>50.4</v>
      </c>
      <c r="H99" s="21" t="s">
        <v>90</v>
      </c>
      <c r="I99" s="21" t="s">
        <v>90</v>
      </c>
      <c r="J99" s="24">
        <v>84.2</v>
      </c>
      <c r="K99" s="21" t="s">
        <v>90</v>
      </c>
      <c r="L99" s="16" t="str">
        <f t="shared" si="15"/>
        <v>/</v>
      </c>
      <c r="M99" s="16">
        <f t="shared" si="16"/>
        <v>33.68</v>
      </c>
      <c r="N99" s="16">
        <f t="shared" si="17"/>
        <v>84.08</v>
      </c>
      <c r="O99" s="19">
        <v>1</v>
      </c>
      <c r="P99" s="19" t="s">
        <v>22</v>
      </c>
      <c r="Q99" s="19"/>
    </row>
    <row r="100" spans="1:17" ht="28.5">
      <c r="A100" s="13" t="s">
        <v>123</v>
      </c>
      <c r="B100" s="14" t="s">
        <v>125</v>
      </c>
      <c r="C100" s="15">
        <v>80.5</v>
      </c>
      <c r="D100" s="15">
        <f>C100*0.3</f>
        <v>24.15</v>
      </c>
      <c r="E100" s="24">
        <v>76.5</v>
      </c>
      <c r="F100" s="16">
        <f>E100*0.3</f>
        <v>22.95</v>
      </c>
      <c r="G100" s="17">
        <f t="shared" si="9"/>
        <v>47.099999999999994</v>
      </c>
      <c r="H100" s="21" t="s">
        <v>90</v>
      </c>
      <c r="I100" s="21" t="s">
        <v>90</v>
      </c>
      <c r="J100" s="24">
        <v>0</v>
      </c>
      <c r="K100" s="21" t="s">
        <v>90</v>
      </c>
      <c r="L100" s="16" t="str">
        <f t="shared" si="15"/>
        <v>/</v>
      </c>
      <c r="M100" s="16">
        <f t="shared" si="16"/>
        <v>0</v>
      </c>
      <c r="N100" s="16">
        <f t="shared" si="17"/>
        <v>47.099999999999994</v>
      </c>
      <c r="O100" s="21" t="s">
        <v>90</v>
      </c>
      <c r="P100" s="21" t="s">
        <v>25</v>
      </c>
      <c r="Q100" s="22" t="s">
        <v>61</v>
      </c>
    </row>
    <row r="101" spans="1:17" ht="28.5">
      <c r="A101" s="13" t="s">
        <v>123</v>
      </c>
      <c r="B101" s="14" t="s">
        <v>126</v>
      </c>
      <c r="C101" s="15">
        <v>72.5</v>
      </c>
      <c r="D101" s="15">
        <f>C101*0.3</f>
        <v>21.75</v>
      </c>
      <c r="E101" s="24">
        <v>75.5</v>
      </c>
      <c r="F101" s="16">
        <f>E101*0.3</f>
        <v>22.65</v>
      </c>
      <c r="G101" s="17">
        <f t="shared" si="9"/>
        <v>44.4</v>
      </c>
      <c r="H101" s="21" t="s">
        <v>90</v>
      </c>
      <c r="I101" s="21" t="s">
        <v>90</v>
      </c>
      <c r="J101" s="24">
        <v>81</v>
      </c>
      <c r="K101" s="21" t="s">
        <v>90</v>
      </c>
      <c r="L101" s="16" t="str">
        <f t="shared" si="15"/>
        <v>/</v>
      </c>
      <c r="M101" s="16">
        <f t="shared" si="16"/>
        <v>32.4</v>
      </c>
      <c r="N101" s="16">
        <f t="shared" si="17"/>
        <v>76.8</v>
      </c>
      <c r="O101" s="19">
        <v>2</v>
      </c>
      <c r="P101" s="21" t="s">
        <v>25</v>
      </c>
      <c r="Q101" s="19"/>
    </row>
  </sheetData>
  <mergeCells count="12">
    <mergeCell ref="C3:D3"/>
    <mergeCell ref="E3:F3"/>
    <mergeCell ref="G3:G4"/>
    <mergeCell ref="A1:R1"/>
    <mergeCell ref="A2:A4"/>
    <mergeCell ref="B2:B4"/>
    <mergeCell ref="C2:G2"/>
    <mergeCell ref="N2:N4"/>
    <mergeCell ref="O2:O4"/>
    <mergeCell ref="P2:P4"/>
    <mergeCell ref="Q2:Q4"/>
    <mergeCell ref="H2:M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2018-05-17T01:41:56Z</dcterms:modified>
</cp:coreProperties>
</file>